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D_Vlad_PS_SPPP\Ghid Solicitant Pacient Critic - Terapie intensiva copii si nou-nascuti - P3 FSE+\2024.05.22 Publicare in consultare publica\"/>
    </mc:Choice>
  </mc:AlternateContent>
  <xr:revisionPtr revIDLastSave="0" documentId="13_ncr:1_{B29A5CD0-B776-4C1B-B694-8D71088AFF9A}" xr6:coauthVersionLast="47" xr6:coauthVersionMax="47" xr10:uidLastSave="{00000000-0000-0000-0000-000000000000}"/>
  <bookViews>
    <workbookView xWindow="-120" yWindow="-120" windowWidth="29040" windowHeight="15840" xr2:uid="{00000000-000D-0000-FFFF-FFFF00000000}"/>
  </bookViews>
  <sheets>
    <sheet name="Sheet1" sheetId="3" r:id="rId1"/>
  </sheets>
  <definedNames>
    <definedName name="_xlnm.Print_Area" localSheetId="0">Sheet1!$A$1:$E$130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3" l="1"/>
  <c r="D16" i="3"/>
  <c r="D53" i="3"/>
  <c r="D97" i="3"/>
  <c r="D108" i="3"/>
  <c r="D54" i="3"/>
  <c r="D119" i="3" l="1"/>
  <c r="D87" i="3"/>
  <c r="D82" i="3"/>
  <c r="D75" i="3"/>
  <c r="D69" i="3"/>
  <c r="D25" i="3"/>
  <c r="D12" i="3"/>
  <c r="D8" i="3"/>
  <c r="D44" i="3" l="1"/>
  <c r="D7" i="3" s="1"/>
  <c r="D127" i="3"/>
  <c r="D123" i="3" s="1"/>
  <c r="D104" i="3"/>
  <c r="D91" i="3"/>
  <c r="D133" i="3" l="1"/>
</calcChain>
</file>

<file path=xl/sharedStrings.xml><?xml version="1.0" encoding="utf-8"?>
<sst xmlns="http://schemas.openxmlformats.org/spreadsheetml/2006/main" count="236" uniqueCount="201">
  <si>
    <t>1.1.</t>
  </si>
  <si>
    <t>1.2.</t>
  </si>
  <si>
    <t>1.3.</t>
  </si>
  <si>
    <t>1.4.</t>
  </si>
  <si>
    <t>Sustenabilitatea  proiectului</t>
  </si>
  <si>
    <t>Explicaţii</t>
  </si>
  <si>
    <t xml:space="preserve">Punctaj maxim </t>
  </si>
  <si>
    <t xml:space="preserve">Punctaj minim </t>
  </si>
  <si>
    <t>Eficacitatea proiectului</t>
  </si>
  <si>
    <t>Resursele care vor fi achiziționate sunt justificate în raport cu activitățile şi cu rezultatele proiectului</t>
  </si>
  <si>
    <t>Program Sănătate</t>
  </si>
  <si>
    <t>Criteriul/ subcriteriul de evaluare și selecţie</t>
  </si>
  <si>
    <t>Relevanța și contribuția proiectului la realizarea obiectivului specific ESO4.11</t>
  </si>
  <si>
    <t>1.</t>
  </si>
  <si>
    <t>punctajele sunt cumulative</t>
  </si>
  <si>
    <t>punctajele sunt disjunctive</t>
  </si>
  <si>
    <t>2.1.</t>
  </si>
  <si>
    <t>2.2.</t>
  </si>
  <si>
    <t>2.3.</t>
  </si>
  <si>
    <t>2.4.</t>
  </si>
  <si>
    <t>DIGITALIZAT</t>
  </si>
  <si>
    <t>NEDIGITALIZAT</t>
  </si>
  <si>
    <t>Este asigurată sustenabilitatea financiară (resursele și mecanismele financiare necesare pentru a acoperi costurile de funcționare și întreținere aferente proiectului)</t>
  </si>
  <si>
    <t>1.5.</t>
  </si>
  <si>
    <t>Valoarea adăugată</t>
  </si>
  <si>
    <t>Proiectul este relevant în raport cu documentele strategice relevante</t>
  </si>
  <si>
    <t>Planificarea în timp a activităților proiectului este rațională și eficace în raport cu natura activităților propuse și cu rezultatele așteptate</t>
  </si>
  <si>
    <t>Contribuția proiectului la atingerea indicatorilor de rezultat din program</t>
  </si>
  <si>
    <t>Bugetul este complet şi corelat cu activitățile/subactivitățile prevăzute, resursele materiale implicate în realizarea proiectului, cheltuielile au fost corect încadrate în categoria celor eligibile sau neeligibile.</t>
  </si>
  <si>
    <t>Bugetul NU este complet şi NU este corelat cu activitățile/subactivitatile prevăzute, resursele materiale implicate în realizarea proiectului.</t>
  </si>
  <si>
    <t xml:space="preserve"> Echipa de implementare a proiectului ( experiența profesională a acestora, implicarea acestora în proiect) este adecvată în raport cu activitățile propuse  și rezultatele așteptate					</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</si>
  <si>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</si>
  <si>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</si>
  <si>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</si>
  <si>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</si>
  <si>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 xml:space="preserve">Grupul țintă este definit clar și identificat din perspectiva nevoilor </t>
  </si>
  <si>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</si>
  <si>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</si>
  <si>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Proiectul prevede măsuri de monitorizare adaptate în funcție de complexitatea proiectului, pentru a asigura atingerea rezultatelor vizate.</t>
  </si>
  <si>
    <t>Proiectul detaliază în mod specific și concret modul în care proiectul contribuie la realizarea obiectivului specific ESO4.11.</t>
  </si>
  <si>
    <t>2.6.</t>
  </si>
  <si>
    <t>Proiectul include măsuri prin care vizează inclusiv grup țintă localizat în zone ITI</t>
  </si>
  <si>
    <t>2.5.</t>
  </si>
  <si>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</si>
  <si>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</si>
  <si>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</si>
  <si>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t>a) Diseminarea și utilizarea rezultatelor de către alte entități/ alți specialiști în domeniu (de exemplu: metodologii, materiale de instruire, curriculum etc.).</t>
  </si>
  <si>
    <t>b) Utilizarea rezultatelor proiectului în activități/ intervenții ulterioare.</t>
  </si>
  <si>
    <t>c) Proiectul și/sau rezultatele obținute în urma implementării acestuia sunt multiplicate la diferite niveluri (local, regional, sectorial, național).</t>
  </si>
  <si>
    <t>Costurile incluse în buget sunt adecvate  în  raport  cu activitățile propuse și rezultatele așteptate</t>
  </si>
  <si>
    <t xml:space="preserve">Bugetul este complet, dar este parțial corelat cu activitățile/subactivitatile prevăzute, resursele materiale implicate în realizarea proiectului și nu toate cheltuielile au fost corect încadrate în categoria celor eligibile sau neeligibile. </t>
  </si>
  <si>
    <t>Proiectul prevede măsuri de monitorizare adaptate în funcție de complexitatea proiectului, pentru a asigura atingerea rezultatelor vizate (activității de formare)</t>
  </si>
  <si>
    <t xml:space="preserve">Proiectul detaliază în mod clar și realist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</si>
  <si>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detaliază parțial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</si>
  <si>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NU detaliază modul în care lecțiile învățate din implementarea unor proiecte anterioare similare sunt integrate în propunerea de proiect depusă, precum și impactul acestora în abordările propuse, inclusiv în interacțiunea cu  grupul ţintă care beneficiază de sprijin </t>
  </si>
  <si>
    <t>3.1.</t>
  </si>
  <si>
    <t>3.2.</t>
  </si>
  <si>
    <t>3.3.</t>
  </si>
  <si>
    <t>Proiectul  detaliază parțial modul în care proiectul contribuie la realizarea obiectivului specific ESO4.11.</t>
  </si>
  <si>
    <t xml:space="preserve">Proiectul detaliază și cuantifică măsurile de promovare a principiilor orizontale din PS, conform specificațiilor din Ghidului Solicitantului, în plus față de cerințele minime de eligibilitate </t>
  </si>
  <si>
    <t>punctajele sunt cumulative între a, b și c</t>
  </si>
  <si>
    <t>1.6.</t>
  </si>
  <si>
    <t>Bugetul este partial întocmit corect , inclusiv din perspectiva plafoanelor prevăzute în Ghidul Solicitantului, nu toate costurile estimate fiind adecvate opţiunilor tehnice propuse și specificului activităţilor, rezultatelor şi resurselor existente.</t>
  </si>
  <si>
    <t>punctajele sunt cumulative între punctele a, b, c, d</t>
  </si>
  <si>
    <t>Nr. crt./ subcrit</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</si>
  <si>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</si>
  <si>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t>Subcategoriile de grup țintă sunt clar delimitate şi identificate din perspectiva nevoilor.</t>
  </si>
  <si>
    <t xml:space="preserve">Pentru proiecte care nu își asumă inclusiv grup țintă din zone ITI </t>
  </si>
  <si>
    <t>Eficiența proiectului</t>
  </si>
  <si>
    <t>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t>
  </si>
  <si>
    <t>4.</t>
  </si>
  <si>
    <t>4.1</t>
  </si>
  <si>
    <t>4.2</t>
  </si>
  <si>
    <r>
      <t xml:space="preserve">Proiectul descrie relevanța proiectului în raport cu măsurile incluse în </t>
    </r>
    <r>
      <rPr>
        <i/>
        <sz val="12"/>
        <color rgb="FF002060"/>
        <rFont val="Calibri"/>
        <family val="2"/>
        <scheme val="minor"/>
      </rPr>
      <t>Strategia Națională de Sănătate 2023-2030 – ”Pentru sănătate, împreună”;</t>
    </r>
  </si>
  <si>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</si>
  <si>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</si>
  <si>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r>
      <t xml:space="preserve">Proiectul detaliază și cuantifică măsurile de promovare a principiilor orizontale: 
</t>
    </r>
    <r>
      <rPr>
        <i/>
        <sz val="12"/>
        <color rgb="FF002060"/>
        <rFont val="Calibri"/>
        <family val="2"/>
        <scheme val="minor"/>
      </rPr>
      <t xml:space="preserve">-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r>
  </si>
  <si>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</si>
  <si>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</si>
  <si>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nu detaliază și nu cuantifică măsurile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</si>
  <si>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</si>
  <si>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</si>
  <si>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</si>
  <si>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</si>
  <si>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</si>
  <si>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</si>
  <si>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</si>
  <si>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inclusiv prin încorporarea în procedurile de achiziții publice a considerentelor de mediu (criterii de achiziție publică ecologice) și sociale, precum și stimulentele pentru inovare.</t>
    </r>
  </si>
  <si>
    <r>
      <t xml:space="preserve">Proiectul nu detaliază și  nu cuantifică măsurile de promovare a principiului orizontal </t>
    </r>
    <r>
      <rPr>
        <i/>
        <sz val="12"/>
        <color rgb="FF002060"/>
        <rFont val="Calibri"/>
        <family val="2"/>
        <scheme val="minor"/>
      </rPr>
      <t xml:space="preserve">- Dezvoltarea durabilă. </t>
    </r>
  </si>
  <si>
    <r>
      <t xml:space="preserve">Planificarea atingerii țintei indicatorului de realizare EECO01 </t>
    </r>
    <r>
      <rPr>
        <i/>
        <sz val="12"/>
        <color rgb="FF002060"/>
        <rFont val="Calibri"/>
        <family val="2"/>
        <scheme val="minor"/>
      </rPr>
      <t xml:space="preserve">Numărul total de participanți </t>
    </r>
  </si>
  <si>
    <r>
      <t>Contribuția proiectului la atingerea indicatorului de rezultat</t>
    </r>
    <r>
      <rPr>
        <i/>
        <sz val="12"/>
        <color rgb="FF002060"/>
        <rFont val="Calibri"/>
        <family val="2"/>
        <scheme val="minor"/>
      </rPr>
      <t xml:space="preserve"> 02PSR1	 Numărul de instrumente/ mecanisme aprobate/ implementate/ operaționalizate  </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</si>
  <si>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</si>
  <si>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</si>
  <si>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Contribuția proiectului la atingerea indicatorului de rezultat </t>
    </r>
    <r>
      <rPr>
        <i/>
        <sz val="12"/>
        <color rgb="FF002060"/>
        <rFont val="Calibri"/>
        <family val="2"/>
        <scheme val="minor"/>
      </rPr>
      <t>EECR03 Persoane care obțin o calificare la încetarea calității de participant</t>
    </r>
  </si>
  <si>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</si>
  <si>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</si>
  <si>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</si>
  <si>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</si>
  <si>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</si>
  <si>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</si>
  <si>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t>punctajele sunt cumulative între a, b, c, d1 și d2</t>
  </si>
  <si>
    <t>Anexa 1: Criterii de evaluare tehnică și financiară</t>
  </si>
  <si>
    <t>Este descris modul în care lecțiile învățate din implementarea unor proiecte anterioare similare sunt integrate în propunerea de proiect și impactul acestora asupra grupului țintă şi asupra domeniului vizat de proiect (activități de formare/ elaborarea de protocoale/ set de instrumente de practică medicală  etc.)</t>
  </si>
  <si>
    <t>Prioritatea 3: Creșterea eficacității și rezilienței sistemului medical în domenii critice, de importanță strategică cu impact transversal asupra serviciilor medicale și asupra stării de sănătate</t>
  </si>
  <si>
    <t>Proiectul prezintă și detaliază parțial subcategoriile și nevoile de formare ale grupului țintă avut în vedere pentru sub-activitatea 3.2</t>
  </si>
  <si>
    <t>Proiectul include descrierea clară a solicitantului și a partenerilor, a rolului acestora, a utilității şi a relevanţei experienței fiecărui membru al parteneriatului în raport cu activitățile şi cu obiectivele proiectului</t>
  </si>
  <si>
    <t>Proiectul NU detaliază subcategoriile și nevoile de formare ale grupului țintă avut în vedere pentru sub-activitatea 3.2</t>
  </si>
  <si>
    <t>Proiectul prevede pentru grupul țintă aferent activității 3  -  un număr de  250 persoane</t>
  </si>
  <si>
    <t xml:space="preserve">Proiectul detaliază problemele în mod specific și concret care justifică intervențiile la nivel național, prezintă categoriile și nevoile de formare ale grupului țintă avut în vedere pentru sub-activitatea 3.1 </t>
  </si>
  <si>
    <t xml:space="preserve">Proiectul prezintă și detaliază parțial categoriile și nevoile de formare ale grupului țintă avut în vedere pentru sub-activitatea 3.1 </t>
  </si>
  <si>
    <t xml:space="preserve">Proiectul NU detaliază categoriile și nevoile de formare ale grupului țintă avut în vedere pentru sub-activitatea 3. </t>
  </si>
  <si>
    <t xml:space="preserve">Proiectul detaliază problemele în mod specific și concret care justifică intervențiile la nivel național, prezintă categoriile și nevoile de formare ale grupului țintă avut în vedere pentru sub-activitatea 3.2 </t>
  </si>
  <si>
    <t xml:space="preserve">
Strategia națională privind drepturile persoanelor cu dizabilități „O Românei echitabilă 2022-2027” și Planul operațional privind implementarea Strategiei;</t>
  </si>
  <si>
    <r>
      <t>Proiectul nu prevede măsuri adecvate de monitorizare pentru subactivitățile 1.1 (set de instrumente de practică medicală ), 2.1 (Registrul Național de Prematuritate și Malformații Congenitale) pentru a asigura atingerea rezultatelor propuse (raportare la indicatorul de rezultat 02PSR1-</t>
    </r>
    <r>
      <rPr>
        <i/>
        <sz val="12"/>
        <color rgb="FF002060"/>
        <rFont val="Calibri"/>
        <family val="2"/>
        <scheme val="minor"/>
      </rPr>
      <t>Numărul de instrumente/ mecanisme aprobate/ implementate/ operaționalizat</t>
    </r>
    <r>
      <rPr>
        <sz val="12"/>
        <color rgb="FF002060"/>
        <rFont val="Calibri"/>
        <family val="2"/>
        <scheme val="minor"/>
      </rPr>
      <t>e)</t>
    </r>
  </si>
  <si>
    <t>NU este descrisă și/ dovedită experiența solicitantului /partenerului/ partenerilor din perspectiva pregătirii, organizării și derulării unui program de formare, în raport cu abordarea propusă pentru subactivitatea 3.1, rezultatele subactivității şi calitatea acestora</t>
  </si>
  <si>
    <t>NU este descrisă și/ dovedită experiența solicitantului /partenerului/ partenerilor din perspectiva pregătirii, organizării și derulării unui program de formare, în contextul sub-activității 3.2 , rezultatele subactivității și calitatea acestora</t>
  </si>
  <si>
    <t>NU sunt descrise și/ dovedite experiența solicitantului/ partenerului/ partenerilor în elaborarea de instrumente/protocoale medicale / lucrări științifice/materiale științifice  în domeniul terapiei intensive pediatrice și neonatale pentru creșterea capacității de a furniza servicii privind diagnosticul, monitorizarea și tratamentul pacienților critici copii și nou-născuți, pentru derularea subactivității 1.1</t>
  </si>
  <si>
    <t xml:space="preserve">Experiența și rolul solicitantului/ partenerului/ partenerilor în conceperea, dezvoltarea, implementarea și și operaționalizarea Registrului Național de Prematuritate și Malformații Congenitale, pentru derularea subactivității  2.1
</t>
  </si>
  <si>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de peste 94% din ținta asumată pentru participanții la programele de formare din cadrul subactivității 3.1. și 3.2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</si>
  <si>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subactivității 3.1 și 3.2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</si>
  <si>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subactivității 3.1 și 3.2 și cuantificați la indicatorul de realizare EECO01 </t>
    </r>
    <r>
      <rPr>
        <i/>
        <sz val="12"/>
        <color rgb="FF002060"/>
        <rFont val="Calibri"/>
        <family val="2"/>
        <scheme val="minor"/>
      </rPr>
      <t>Numărul total de participanți.</t>
    </r>
  </si>
  <si>
    <r>
      <t>c) Experiența echipei de implementare implicate în derularea subactivității  2</t>
    </r>
    <r>
      <rPr>
        <i/>
        <sz val="12"/>
        <color rgb="FF002060"/>
        <rFont val="Calibri"/>
        <family val="2"/>
        <scheme val="minor"/>
      </rPr>
      <t xml:space="preserve">.1.Dezvoltarea și operaționalizarea Registrului Național de Prematuritate și Malformații Congenitale </t>
    </r>
    <r>
      <rPr>
        <sz val="12"/>
        <color rgb="FF002060"/>
        <rFont val="Calibri"/>
        <family val="2"/>
        <scheme val="minor"/>
      </rPr>
      <t xml:space="preserve">este adecvată ca expertiză și durată de implicare în raport cu durata de implementare a sub activității și cu rezultatele estimate  </t>
    </r>
  </si>
  <si>
    <t>Proiectul NU detaliază modul în care proiectul contribuie la realizarea obiectivului specific ESO4.11.</t>
  </si>
  <si>
    <r>
      <t xml:space="preserve">Proiectul planifică derularea </t>
    </r>
    <r>
      <rPr>
        <i/>
        <sz val="12"/>
        <color rgb="FF002060"/>
        <rFont val="Calibri"/>
        <family val="2"/>
        <scheme val="minor"/>
      </rPr>
      <t xml:space="preserve">subactivității 2.1. </t>
    </r>
    <r>
      <rPr>
        <sz val="12"/>
        <color rgb="FF002060"/>
        <rFont val="Calibri"/>
        <family val="2"/>
        <scheme val="minor"/>
      </rPr>
      <t>astfel încât Registrului Național de Prematuritate și Malformații Congenitale  va fi implementat în termen de nu mai târziu de până la 12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</si>
  <si>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Registrului Național de Prematuritate și Malformații Congenitale va fi implementat în termen de 12-14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</si>
  <si>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Registrului Național de Prematuritate și Malformații Congenitale  va fi implementat în termen de peste 14 luni de la demararea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</si>
  <si>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</si>
  <si>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</si>
  <si>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r>
      <rPr>
        <b/>
        <sz val="11"/>
        <color rgb="FF002060"/>
        <rFont val="Calibri"/>
        <family val="2"/>
        <scheme val="minor"/>
      </rPr>
      <t>A</t>
    </r>
    <r>
      <rPr>
        <sz val="11"/>
        <color rgb="FF002060"/>
        <rFont val="Calibri"/>
        <family val="2"/>
        <scheme val="minor"/>
      </rPr>
      <t>.Personal medical implicat în diagnosticul, tratamentul și pre-post operatorie pentru nou-născuți și copii  -</t>
    </r>
    <r>
      <rPr>
        <b/>
        <sz val="11"/>
        <color rgb="FF002060"/>
        <rFont val="Calibri"/>
        <family val="2"/>
        <scheme val="minor"/>
      </rPr>
      <t xml:space="preserve"> medici</t>
    </r>
    <r>
      <rPr>
        <sz val="11"/>
        <color rgb="FF002060"/>
        <rFont val="Calibri"/>
        <family val="2"/>
        <scheme val="minor"/>
      </rPr>
      <t xml:space="preserve"> în specialitățile, inclusiv</t>
    </r>
    <r>
      <rPr>
        <b/>
        <sz val="11"/>
        <color rgb="FF002060"/>
        <rFont val="Calibri"/>
        <family val="2"/>
        <scheme val="minor"/>
      </rPr>
      <t xml:space="preserve"> medici rezidenți</t>
    </r>
    <r>
      <rPr>
        <sz val="11"/>
        <color rgb="FF002060"/>
        <rFont val="Calibri"/>
        <family val="2"/>
        <scheme val="minor"/>
      </rPr>
      <t xml:space="preserve">:
• anestezie și Terapie Intensivă;
• neonatologie;
• pediatrie;
• medicină de urgență.
</t>
    </r>
    <r>
      <rPr>
        <b/>
        <sz val="11"/>
        <color rgb="FF002060"/>
        <rFont val="Calibri"/>
        <family val="2"/>
        <scheme val="minor"/>
      </rPr>
      <t>B</t>
    </r>
    <r>
      <rPr>
        <sz val="11"/>
        <color rgb="FF002060"/>
        <rFont val="Calibri"/>
        <family val="2"/>
        <scheme val="minor"/>
      </rPr>
      <t>. Personal medical implicat în diagnosticul, tratamentul și monitorizarea pre-post operatorie pentru nou-născuți și copii  -</t>
    </r>
    <r>
      <rPr>
        <b/>
        <sz val="11"/>
        <color rgb="FF002060"/>
        <rFont val="Calibri"/>
        <family val="2"/>
        <scheme val="minor"/>
      </rPr>
      <t xml:space="preserve"> asistenți medicali </t>
    </r>
    <r>
      <rPr>
        <sz val="11"/>
        <color rgb="FF002060"/>
        <rFont val="Calibri"/>
        <family val="2"/>
        <scheme val="minor"/>
      </rPr>
      <t>cu activitate în secții/ compartimente / ambulatorii de:
•	terapie intensivă nou-născuți;
•	anestezie și Terapie Intensivă;
•	bloc operator;
•	neonatologie;
•	pediatrie;
•	unitate de primiri urgențe;
•	chirurgie pediatrică;
•	chirurgie cardiovasculară.</t>
    </r>
  </si>
  <si>
    <t>Dimensionarea grupului țintă aferent subactvității 1.1, 3.1 și 3.2</t>
  </si>
  <si>
    <t>Proiectul prevede pentru grupul țintă aferent activității 3 -  un număr între 251 - 350 persoane</t>
  </si>
  <si>
    <t>Proiectul prevede pentru grupul țintă aferent activității 3 un număr de peste 700 persoane</t>
  </si>
  <si>
    <t>Proiectul prevede pentru grupul țintă aferent activității 3  -  un număr între 351-500 persoane</t>
  </si>
  <si>
    <t>Proiectul prevede pentru grupul țintă aferent activității 3  -  un număr între 501-700 persoane</t>
  </si>
  <si>
    <t>Sunt descrise rolul, experiența solicitantului/ partenerului/ partenerilor în elaborarea de instrumente/protocoale medicale / lucrări științifice/materiale științifice  în domeniul terapiei intensive pediatrice și neonatale pentru creșterea capacității de a furniza servicii privind diagnosticul, monitorizarea și tratamentul pacienților critici copii și nou-născuți, iar implicarea solicitantului/ partenerului/ partenerilor este relevantă în report cu abordarea propusă și  resursele materiale și umane pe care le are la dispoziție   pentru subactivitățile 1.1, rezultatele subactivității și calitatea acestora</t>
  </si>
  <si>
    <t>Sunt descrise parțial rolul, experiența solicitantului/ partenerului/ partenerilor în elaborarea de instrumente/protocoale medicale / lucrări științifice/materiale științifice  în domeniul terapiei intensive pediatrice și neonatalepentru creșterea capacității de a furniza servicii privind diagnosticul, monitorizarea și tratamentul pacienților critici copii și nou-născuți, iar implicarea solicitantului/ partenerului/ partenerilor este relevantă în report cu abordarea propusă și  resursele materiale și umane pe care le are la dispoziție   pentru subactivitățile 1.1, rezultatele subactivității și calitatea acestora</t>
  </si>
  <si>
    <t>Este descrisă experienţa solicitantului și a partenerilor, implicarea acestora în proiect și sunt prezentate resursele materiale şi umane pe care le are fiecare la dispoziţie pentru implementarea proiectului.
Resursele materiale puse la dispoziție de către solicitant și parteneri sunt utile și dimensionate corespunzător pentru buna implementare a proiectului (sedii, echipamente IT, mijloace de transport etc.) cu scopul obținerii rezultatelor așteptate.</t>
  </si>
  <si>
    <t>Sunt descrise parțial rolul, experiența solicitantului/ partenerului/ partenerilor care vor fi implicați în conceperea, dezvoltarea, implementarea și asigurarea funcționalității Registrului Național de Prematuritate și Malformații Congenitale, iar implicarea solicitantului/ partenerului/ partenerilor este una relevantă în raport cu abordarea propusă pentru subactivitatea 2.1, rezultatele subactivității şi calitatea acestora</t>
  </si>
  <si>
    <t>NU sunt descrise și/ dovedite experiența și rolul solicitantului/ partenerului/ partenerilor care vor fi implicați în conceperea, dezvoltarea, implementarea și asigurarea funcționalității Registrului Național de Prematuritate și Malformații Congenitale</t>
  </si>
  <si>
    <r>
      <t xml:space="preserve">Experiența și rolul solicitantului /partenerului/ partenerilor din perspectiva pregătirii, organizării și derulării unui program de formare pentru  </t>
    </r>
    <r>
      <rPr>
        <b/>
        <sz val="12"/>
        <color rgb="FF002060"/>
        <rFont val="Calibri"/>
        <family val="2"/>
        <scheme val="minor"/>
      </rPr>
      <t xml:space="preserve">medici </t>
    </r>
    <r>
      <rPr>
        <sz val="12"/>
        <color rgb="FF002060"/>
        <rFont val="Calibri"/>
        <family val="2"/>
        <scheme val="minor"/>
      </rPr>
      <t xml:space="preserve">din unitățile sanitare în care se realizează proceduri medicale de diagnostic, tratament și monitorizare a pacienților critici nou-născuți și copii, în contextul sub-activității  3.1
</t>
    </r>
  </si>
  <si>
    <r>
      <t xml:space="preserve">Experiența și rolul solicitantului /partenerului/ partenerilor din perspectiva pregătirii, organizării și derulării unui program de formare pentru </t>
    </r>
    <r>
      <rPr>
        <b/>
        <sz val="12"/>
        <color rgb="FF002060"/>
        <rFont val="Calibri"/>
        <family val="2"/>
        <scheme val="minor"/>
      </rPr>
      <t>asistenți medicali î</t>
    </r>
    <r>
      <rPr>
        <sz val="12"/>
        <color rgb="FF002060"/>
        <rFont val="Calibri"/>
        <family val="2"/>
        <scheme val="minor"/>
      </rPr>
      <t xml:space="preserve">n realizarea de proceduri medicale de diagnostic, tratament și monitorizare pre-post operatorie specifice terapiei intensive și anesteziei pentru nou-născuți și copii, în contextul sub-activității 3.2 
</t>
    </r>
  </si>
  <si>
    <r>
      <t xml:space="preserve">Sunt descrise rolul, experiența solicitantului/ partenerului/ partenerilor din perspectiva pregătirii, organizării și derulării unui program de formare pentru medici din unitățile sanitare în care se realizează proceduri medicale de diagnostic, tratament și monitorizare a pacienților critici nou-născuți și copii , iar implicarea solicitantului/ partenerului/ partenerilor este una relevantă în raport cu abordarea propusă pentru subactivitatea 3.1, rezultatele subactivității şi calitatea acestora, rezultatele asumate şi calitatea acestora </t>
    </r>
    <r>
      <rPr>
        <b/>
        <sz val="12"/>
        <color rgb="FF002060"/>
        <rFont val="Calibri"/>
        <family val="2"/>
        <scheme val="minor"/>
      </rPr>
      <t xml:space="preserve"> (condiție de eligibilitate)</t>
    </r>
  </si>
  <si>
    <t>Sunt decrise parțial rolul, experiența solicitantului/ partenerului/ partenerilor din perspectiva pregătirii, organizării și derulării unui program de formare pentru medici din unitățile sanitare în care se realizează proceduri medicale de diagnostic, tratament și monitorizare a pacienților critici nou-născuți și copii , iar implicarea solicitantului/ partenerului/ partenerilor este una relevantă în raport cu abordarea propusă pentru subactivitatea 3.1, rezultatele subactivității şi calitatea acestora, rezultatele asumate şi calitatea acestora</t>
  </si>
  <si>
    <r>
      <t xml:space="preserve">Sunt descrise rolul, experiența solicitantului/ partenerului/ partenerilor din perspectiva pregătirii, organizării și derulării unui program de formare pentru asistenti medicali în realizarea de proceduri medicale de diagnostic, tratament și monitorizare pre-post operatorie specifice terapiei intensive și anesteziei pentru nou-născuți și copii , iar implicarea solicitantului/ partenerului/ partenerilor este una relevantă în raport cu abordarea propusă pentru subactivitatea 3.2, rezultatele subactivității şi calitatea acestora </t>
    </r>
    <r>
      <rPr>
        <b/>
        <sz val="12"/>
        <color rgb="FF002060"/>
        <rFont val="Calibri"/>
        <family val="2"/>
        <scheme val="minor"/>
      </rPr>
      <t>(condiție de eligibilitate)</t>
    </r>
  </si>
  <si>
    <t>Sunt decrise parțial rolul, experiența solicitantului/ partenerului/ partenerilor din perspectiva pregătirii, organizării și derulării unui program de formare pentru asistenti medicali în realizarea de proceduri medicale de diagnostic, tratament și monitorizare pre-post operatorie specifice terapiei intensive și anesteziei pentru nou-născuți și copii , iar implicarea solicitantului/ partenerului/ partenerilor este una relevantă în raport cu abordarea propusă pentru subactivitatea 3.2, rezultatele subactivității şi calitatea acestora</t>
  </si>
  <si>
    <r>
      <rPr>
        <b/>
        <sz val="12"/>
        <color rgb="FF002060"/>
        <rFont val="Calibri"/>
        <family val="2"/>
        <scheme val="minor"/>
      </rPr>
      <t xml:space="preserve">b. </t>
    </r>
    <r>
      <rPr>
        <sz val="12"/>
        <color rgb="FF002060"/>
        <rFont val="Calibri"/>
        <family val="2"/>
        <scheme val="minor"/>
      </rPr>
      <t xml:space="preserve">Grupul țintă aferent sub-activității 3.2- Organizarea și derularea unui program de formare pentru </t>
    </r>
    <r>
      <rPr>
        <b/>
        <sz val="12"/>
        <color rgb="FF002060"/>
        <rFont val="Calibri"/>
        <family val="2"/>
        <scheme val="minor"/>
      </rPr>
      <t>asistenți medicali</t>
    </r>
    <r>
      <rPr>
        <sz val="12"/>
        <color rgb="FF002060"/>
        <rFont val="Calibri"/>
        <family val="2"/>
        <scheme val="minor"/>
      </rPr>
      <t xml:space="preserve"> din unitățile sanitare în care se realizează proceduri medicale de diagnostic, tratament și monitorizare a pacienților critici nou-născuți și copii 
(se va face referire inclusiv la sursele de informații - studii, analize, date statistice şi/sau cercetarea proprie - pentru analiza de nevoi realizată de solicitant)</t>
    </r>
  </si>
  <si>
    <t>Proiectul NU prevede în grupul țintă al subactivității de formare 3.1 medici rezidenți</t>
  </si>
  <si>
    <t>Proiectul prevede în grupul țintă al subactivității de formare 3.1 medici rezidenți</t>
  </si>
  <si>
    <r>
      <t xml:space="preserve">Proiectul planifică demararea </t>
    </r>
    <r>
      <rPr>
        <i/>
        <sz val="12"/>
        <color rgb="FF002060"/>
        <rFont val="Calibri"/>
        <family val="2"/>
        <scheme val="minor"/>
      </rPr>
      <t>subactivității 1.1.</t>
    </r>
    <r>
      <rPr>
        <sz val="12"/>
        <color rgb="FF002060"/>
        <rFont val="Calibri"/>
        <family val="2"/>
        <scheme val="minor"/>
      </rPr>
      <t>astfel încât protocoalele medicale asumate (draft) vor fi elaborate în termen de nu mai târziu de până la 6 luni de la demararea proiectului.</t>
    </r>
  </si>
  <si>
    <r>
      <t xml:space="preserve">Proiectul planifică demararea </t>
    </r>
    <r>
      <rPr>
        <i/>
        <sz val="12"/>
        <color rgb="FF002060"/>
        <rFont val="Calibri"/>
        <family val="2"/>
        <scheme val="minor"/>
      </rPr>
      <t xml:space="preserve">subactivității 1.1. </t>
    </r>
    <r>
      <rPr>
        <sz val="12"/>
        <color rgb="FF002060"/>
        <rFont val="Calibri"/>
        <family val="2"/>
        <scheme val="minor"/>
      </rPr>
      <t>astfel încât protocoalele medicale asumate (draft) vor fi elaborate în termen de 6-8 luni de la demararea proiectului.</t>
    </r>
  </si>
  <si>
    <r>
      <t xml:space="preserve">Proiectul planifică demararea </t>
    </r>
    <r>
      <rPr>
        <i/>
        <sz val="12"/>
        <color rgb="FF002060"/>
        <rFont val="Calibri"/>
        <family val="2"/>
        <scheme val="minor"/>
      </rPr>
      <t>subactivității 1.1.</t>
    </r>
    <r>
      <rPr>
        <sz val="12"/>
        <color rgb="FF002060"/>
        <rFont val="Calibri"/>
        <family val="2"/>
        <scheme val="minor"/>
      </rPr>
      <t>astfel încât protocoalele medicale asumate (draft) vor fi elaborate în termen de peste 8 luni de la demararea proiectului.</t>
    </r>
  </si>
  <si>
    <r>
      <t xml:space="preserve">b) Planificarea </t>
    </r>
    <r>
      <rPr>
        <i/>
        <sz val="12"/>
        <color rgb="FF002060"/>
        <rFont val="Calibri"/>
        <family val="2"/>
        <scheme val="minor"/>
      </rPr>
      <t>Sub-activității 2.1. Conceperea, dezvoltarea și operaționalizarea Registrului Național de Prematuritate și Malformații Congenitale și asigurarea funcționalității acestuia</t>
    </r>
    <r>
      <rPr>
        <sz val="12"/>
        <color rgb="FF002060"/>
        <rFont val="Calibri"/>
        <family val="2"/>
        <scheme val="minor"/>
      </rPr>
      <t xml:space="preserve"> în raport cu obținerea rezultatului așteptat
NB În contextul acestei subactivități, registrul este actualizat și funcțional pentru toate cele 8 regiuni de dezvoltare.</t>
    </r>
  </si>
  <si>
    <r>
      <t xml:space="preserve">Contribuția proiectului la atingerea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</si>
  <si>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finalizarea cudemararea proiectului (numărul total de persoane care participă/ beneficiază de sprijin oferit în contextul a cel puțin uneia dintre următoarele sub-activități: 1.1, 3.1. și 3.2).</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</si>
  <si>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50 de persoane. </t>
    </r>
  </si>
  <si>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în termen de maximum 12 luni de la demararea proiectului, atingerea unei ținte între 51- 100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</si>
  <si>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101 - 150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</si>
  <si>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250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</si>
  <si>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151 - 250 de persoane</t>
    </r>
  </si>
  <si>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egală cu 90% din ținta asumată pentru participanții la programele de formare din cadrul subactivităților 3.1. și 3.2.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</si>
  <si>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r>
      <t>Proiectul prevede măsuri adecvate de monitorizare pentru subactivitățile 1.1 (set de instrumente de practică medicală) și 2.1 (Registrul Național de Prematuritate și Malformații Congenitale)  pentru a asigura atingerea rezultatelor propuse (raportare la indicatorul de rezultat 02PSR1-</t>
    </r>
    <r>
      <rPr>
        <i/>
        <sz val="12"/>
        <color rgb="FF002060"/>
        <rFont val="Calibri"/>
        <family val="2"/>
        <scheme val="minor"/>
      </rPr>
      <t>Numărul de instrumente/ mecanisme aprobate/ implementate/ operaționalizate</t>
    </r>
    <r>
      <rPr>
        <sz val="12"/>
        <color rgb="FF002060"/>
        <rFont val="Calibri"/>
        <family val="2"/>
        <scheme val="minor"/>
      </rPr>
      <t>)</t>
    </r>
  </si>
  <si>
    <t>Proiectul prevede măsuri de monitorizare adaptate în funcție de complexitatea proiectului, pentru a asigura atingerea rezultatelor vizate - instrumente de lucru (protocoale de practică/ tehnică medicală, curriculum-uri/ suporturi de curs / materiale de formare )</t>
  </si>
  <si>
    <r>
      <t xml:space="preserve">Proiectul prevede măsuri adecvate de monitorizare pentru subactivitățile 3.1. și 3.2 pentru a asigura atingerea rezultatelor propuse (raportare la indicatorul de rezultat EECR03 </t>
    </r>
    <r>
      <rPr>
        <i/>
        <sz val="12"/>
        <color rgb="FF002060"/>
        <rFont val="Calibri"/>
        <family val="2"/>
        <scheme val="minor"/>
      </rPr>
      <t>Persoane care obțin o calificare la încetarea calității de participant)</t>
    </r>
  </si>
  <si>
    <r>
      <t xml:space="preserve">Proiectul nu prevede măsuri adecvate de monitorizare pentru subactivitățile 3.1. și 3.2 pentru a asigura atingerea rezultatelor propuse (raportare la indicatorul de rezultat EECR03 </t>
    </r>
    <r>
      <rPr>
        <i/>
        <sz val="12"/>
        <color rgb="FF002060"/>
        <rFont val="Calibri"/>
        <family val="2"/>
        <scheme val="minor"/>
      </rPr>
      <t>Persoane care obțin o calificare la încetarea calității de participant)</t>
    </r>
  </si>
  <si>
    <t>Costurile incluse în buget sunt corelate cu nivelul pieței și sunt fundamentate prin analiza realizată de către solicitant</t>
  </si>
  <si>
    <t>Solicitantul are expertiza necesară în implementarea de proiecte de formare, inclusiv cu finanțare nerambursabilă FSE+</t>
  </si>
  <si>
    <t>Solicitantul nu are expertiza necesară în implementarea de proiecte de formare, inclusiv cu finanțare nerambursabilă FSE+</t>
  </si>
  <si>
    <r>
      <t xml:space="preserve">Solicitantul/ parteneriatul propune în implementarea subactivității 1.1. experți cu experiență relevantă în dezvoltarea de lucrări științifice/materiale științifice de practică medicală/ instrumente de practică medicală privind diagnosticul, monitorizarea și tratamentul pacienților nou-născuți și copii în stadii critice  în conformitate cu standardele internaționale recunoscute, care este justificată în raport cu durata de implementare a subactivității 1.1 și cu rezultatele estimate
</t>
    </r>
    <r>
      <rPr>
        <i/>
        <sz val="12"/>
        <color rgb="FF002060"/>
        <rFont val="Calibri"/>
        <family val="2"/>
        <scheme val="minor"/>
      </rPr>
      <t>NB. cerințele specifice vor fi menționate în fișele de post aferente fiecărei poziții a expertului propus
NB. experiență relevantă în activitatea desfășurată în diagnosticul, monitorizarea și tratamentul pacienților nou-născuți și copii în stadii critice</t>
    </r>
  </si>
  <si>
    <r>
      <t xml:space="preserve">Solicitantul/ parteneriatul NU propune în implementarea subactivității 1.1. experți cu experiență relevantă în dezvoltarea de lucrări științifice/materiale științifice de practică medicală/ instrumente de practică medicală privind privind diagnosticul, monitorizarea și tratamentul pacienților nou-născuți și copii în stadii critice în conformitate cu standardele internaționale recunoscute, care este justificată în raport cu durata de implementare a subactivității 1.1 și cu rezultatele estimate
</t>
    </r>
    <r>
      <rPr>
        <i/>
        <sz val="12"/>
        <color rgb="FF002060"/>
        <rFont val="Calibri"/>
        <family val="2"/>
        <scheme val="minor"/>
      </rPr>
      <t>NB. cerințele specifice vor fi menționate în fișele de post aferente fiecărei poziții a expertului propus
NB. experiență relevantă în activitatea desfășurată în diagnosticul, monitorizarea și tratamentul pacienților nou-născuți și copii în stadii critice</t>
    </r>
  </si>
  <si>
    <r>
      <t xml:space="preserve">d2) Experiența echipei de implementare implicate în derularea subactivității 3.2. </t>
    </r>
    <r>
      <rPr>
        <i/>
        <sz val="12"/>
        <color rgb="FF002060"/>
        <rFont val="Calibri"/>
        <family val="2"/>
        <scheme val="minor"/>
      </rPr>
      <t xml:space="preserve">Pregătirea, Organizarea și derularea unui program de formare  în care se realizează proceduri medicale de diagnostic, tratament și monitorizare a pacienților critici nou-născuți și copii - </t>
    </r>
    <r>
      <rPr>
        <b/>
        <sz val="12"/>
        <color rgb="FF002060"/>
        <rFont val="Calibri"/>
        <family val="2"/>
        <scheme val="minor"/>
      </rPr>
      <t xml:space="preserve">program de formare dedicat asistenților medicali din unitățile sanitare, </t>
    </r>
    <r>
      <rPr>
        <sz val="12"/>
        <color rgb="FF002060"/>
        <rFont val="Calibri"/>
        <family val="2"/>
        <scheme val="minor"/>
      </rPr>
      <t xml:space="preserve">este adecvată ca expertiză și durată de implicare în raport cu durata de implementare a activității și cu rezultatele estimate  </t>
    </r>
  </si>
  <si>
    <r>
      <t xml:space="preserve">Solicitantul/ parteneriatul propune în implementarea subactivității 3.2.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în care se realizează proceduri medicale de diagnostic, tratament și monitorizare a pacienților critici nou-născuți și copii </t>
    </r>
    <r>
      <rPr>
        <sz val="12"/>
        <color rgb="FF002060"/>
        <rFont val="Calibri"/>
        <family val="2"/>
        <scheme val="minor"/>
      </rPr>
      <t xml:space="preserve">dedicat </t>
    </r>
    <r>
      <rPr>
        <b/>
        <sz val="12"/>
        <color rgb="FF002060"/>
        <rFont val="Calibri"/>
        <family val="2"/>
        <scheme val="minor"/>
      </rPr>
      <t>asistenților medicali</t>
    </r>
    <r>
      <rPr>
        <sz val="12"/>
        <color rgb="FF002060"/>
        <rFont val="Calibri"/>
        <family val="2"/>
        <scheme val="minor"/>
      </rPr>
      <t xml:space="preserve"> din unitățile sanitare,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desfășurată în centre implicate în diagnosticul, monitorizarea și tratamentul pacienților nou-născuți și copii în stadii critice</t>
    </r>
  </si>
  <si>
    <t>Bunurile și serviciile care se vor achiziționa sunt justificate în raport cu activităţile proiectului şi cu resursele existente la solicitant şi la partener</t>
  </si>
  <si>
    <t>Nu sunt justificate bunurile și serviciile care se vor achiziționa în raport cu activităţile proiectului şi cu resursele existente la solicitant şi la partener</t>
  </si>
  <si>
    <t>Bunurile și serviciile care se vor achiziționa în raport cu activităţile proiectului şi cu resursele existente la solicitant şi la partener sunt parțial justificate.</t>
  </si>
  <si>
    <t>În cererea de finanțare NU sunt prezentate sursele de finanțare ulterioare pentru asigurarea sustenabilității proiectului.</t>
  </si>
  <si>
    <r>
      <t xml:space="preserve">Proiectul descrie relevanța proiectului în raport cu măsurile incluse în </t>
    </r>
    <r>
      <rPr>
        <i/>
        <sz val="12"/>
        <color rgb="FF002060"/>
        <rFont val="Calibri"/>
        <family val="2"/>
        <scheme val="minor"/>
      </rPr>
      <t xml:space="preserve"> Strategia naţională privind incluziunea socială şi reducerea sărăciei pentru perioada 2022—2027 </t>
    </r>
    <r>
      <rPr>
        <sz val="12"/>
        <color rgb="FF002060"/>
        <rFont val="Calibri"/>
        <family val="2"/>
        <scheme val="minor"/>
      </rPr>
      <t>și</t>
    </r>
    <r>
      <rPr>
        <i/>
        <sz val="12"/>
        <color rgb="FF002060"/>
        <rFont val="Calibri"/>
        <family val="2"/>
        <scheme val="minor"/>
      </rPr>
      <t xml:space="preserve"> Strategia națională pentru protecția și promovarea drepturilor copilului „Copii protejați, România sigură” 2023—2027</t>
    </r>
  </si>
  <si>
    <r>
      <t>Ghidul solicitantului „</t>
    </r>
    <r>
      <rPr>
        <b/>
        <i/>
        <sz val="12"/>
        <color rgb="FF002060"/>
        <rFont val="Calibri"/>
        <family val="2"/>
        <scheme val="minor"/>
      </rPr>
      <t>Creșterea capacității de a furniza servicii privind diagnosticul, monitorizarea și tratamentul pacienților critici copii și nou-născuți prin dezvoltarea de instrumente și formarea personalului medical”</t>
    </r>
  </si>
  <si>
    <t>Proiectul este relevant și contribuie prin obiectivele,  activitățile şi rezultatele propuse la atingerea obiectivelor din strategiile relevante în domeniu: 
• Strategia Națională de Sănătate 2023-2030;
• Strategia națională privind drepturile persoanelor cu dizabilități „O Românei echitabilă 2022-2027” și Planul operațional privind implementarea Strategiei;
• Strategia naţională privind incluziunea socială şi reducerea sărăciei pentru perioada 2022—2027;
• Strategia Guvernului României de incluziune a cetățenilor români aparținând  minorității rome pentru perioada 2022-2027
• Strategia națională pentru protecția și promovarea drepturilor copilului „Copii protejați, România sigură” 2023—2027</t>
  </si>
  <si>
    <r>
      <rPr>
        <b/>
        <sz val="12"/>
        <color rgb="FF002060"/>
        <rFont val="Calibri"/>
        <family val="2"/>
        <scheme val="minor"/>
      </rPr>
      <t xml:space="preserve">c. </t>
    </r>
    <r>
      <rPr>
        <sz val="12"/>
        <color rgb="FF002060"/>
        <rFont val="Calibri"/>
        <family val="2"/>
        <scheme val="minor"/>
      </rPr>
      <t xml:space="preserve">Grupul țintă aferent sub-activității 3.1- Organizarea și derularea unui program de formare pentru medici, </t>
    </r>
    <r>
      <rPr>
        <b/>
        <sz val="12"/>
        <color rgb="FF002060"/>
        <rFont val="Calibri"/>
        <family val="2"/>
        <scheme val="minor"/>
      </rPr>
      <t xml:space="preserve">inclusiv medici rezidenți </t>
    </r>
    <r>
      <rPr>
        <sz val="12"/>
        <color rgb="FF002060"/>
        <rFont val="Calibri"/>
        <family val="2"/>
        <scheme val="minor"/>
      </rPr>
      <t>din unitățile sanitare în care se realizează proceduri medicale de diagnostic, tratament și monitorizare a pacienților critici nou-născuți și copii</t>
    </r>
  </si>
  <si>
    <r>
      <rPr>
        <b/>
        <sz val="12"/>
        <color rgb="FF002060"/>
        <rFont val="Calibri"/>
        <family val="2"/>
        <scheme val="minor"/>
      </rPr>
      <t>a</t>
    </r>
    <r>
      <rPr>
        <sz val="12"/>
        <color rgb="FF002060"/>
        <rFont val="Calibri"/>
        <family val="2"/>
        <scheme val="minor"/>
      </rPr>
      <t xml:space="preserve">. Grupul țintă aferent sub-activităților 3.1 Organizarea și derularea unui program de formare pentru </t>
    </r>
    <r>
      <rPr>
        <b/>
        <sz val="12"/>
        <color rgb="FF002060"/>
        <rFont val="Calibri"/>
        <family val="2"/>
        <scheme val="minor"/>
      </rPr>
      <t>medici</t>
    </r>
    <r>
      <rPr>
        <sz val="12"/>
        <color rgb="FF002060"/>
        <rFont val="Calibri"/>
        <family val="2"/>
        <scheme val="minor"/>
      </rPr>
      <t>, inclusiv medici rezidenți,  în realizarea de proceduri medicale de diagnostic, tratament și monitorizare pre-post operatorie specifice terapiei intensive și anesteziei pentru nou-născuți și copii  
(se va face referire inclusiv la sursele de informații - studii, analize, date statistice şi/sau cercetarea proprie - pentru analiza de nevoi realizată de solicitant)</t>
    </r>
  </si>
  <si>
    <t xml:space="preserve">Experiența și rolul solicitantului/ partenerului/ partenerilor în elaborarea unui set de instrumente de practică medicală privind diagnosticul, monitorizarea și tratamentul pacienților nou-născuți și copii aflați în stadii critice, pentru derularea subactivității 1.1
</t>
  </si>
  <si>
    <t>Sunt descrise rolul, experiența solicitantului/ partenerului/ partenerilor care vor fi implicați în conceperea, dezvoltarea, implementarea și asigurarea funcționalității unor registre medicale naționale, iar implicarea solicitantului/ partenerului/ partenerilor este una relevantă în raport cu abordarea propusă pentru subactivitatea 2.1, rezultatele subactivității şi calitatea acestora</t>
  </si>
  <si>
    <r>
      <t>a) Planificarea S</t>
    </r>
    <r>
      <rPr>
        <i/>
        <sz val="12"/>
        <color rgb="FF002060"/>
        <rFont val="Calibri"/>
        <family val="2"/>
        <scheme val="minor"/>
      </rPr>
      <t xml:space="preserve">ub-activității 1.1. Elaborarea de instrumente, protocoale de practică medicală privind diagnosticul, monitorizarea și tratamentul pacienților nou-născuți și copii aflați în stadii critice, </t>
    </r>
    <r>
      <rPr>
        <sz val="12"/>
        <color rgb="FF002060"/>
        <rFont val="Calibri"/>
        <family val="2"/>
        <scheme val="minor"/>
      </rPr>
      <t xml:space="preserve">în raport cu obținerea rezultatului așteptat 
NB. În contextul acestei subactivități este eligibilă și </t>
    </r>
    <r>
      <rPr>
        <b/>
        <sz val="12"/>
        <color rgb="FF002060"/>
        <rFont val="Calibri"/>
        <family val="2"/>
        <scheme val="minor"/>
      </rPr>
      <t xml:space="preserve">acțiunea de actualizare </t>
    </r>
    <r>
      <rPr>
        <sz val="12"/>
        <color rgb="FF002060"/>
        <rFont val="Calibri"/>
        <family val="2"/>
        <scheme val="minor"/>
      </rPr>
      <t xml:space="preserve">a protocoalelor de practică/ tehnică medicală existente, în conformitate cu actualizările internaționale de tratament pentru aceste afecțiuni și a studiilor internaționale </t>
    </r>
    <r>
      <rPr>
        <b/>
        <sz val="12"/>
        <color rgb="FF002060"/>
        <rFont val="Calibri"/>
        <family val="2"/>
        <scheme val="minor"/>
      </rPr>
      <t>nefinalizate</t>
    </r>
    <r>
      <rPr>
        <sz val="12"/>
        <color rgb="FF002060"/>
        <rFont val="Calibri"/>
        <family val="2"/>
        <scheme val="minor"/>
      </rPr>
      <t xml:space="preserve"> la momentul începerii proiectului. </t>
    </r>
  </si>
  <si>
    <t>punctajele sunt cumulative între a, b, c și d</t>
  </si>
  <si>
    <r>
      <t xml:space="preserve">c) Planificarea subactivităților </t>
    </r>
    <r>
      <rPr>
        <i/>
        <sz val="12"/>
        <color rgb="FF002060"/>
        <rFont val="Calibri"/>
        <family val="2"/>
        <scheme val="minor"/>
      </rPr>
      <t>3.1 Organizarea și derularea unui program de formare pentru medici din unitățile sanitare în care se realizează proceduri medicale de diagnostic, tratament și monitorizare pre-post operatorie specifice terapiei intensive și anesteziei pentru nou-născuți și copii</t>
    </r>
    <r>
      <rPr>
        <sz val="12"/>
        <color rgb="FF002060"/>
        <rFont val="Calibri"/>
        <family val="2"/>
        <scheme val="minor"/>
      </rPr>
      <t>- persoane formate</t>
    </r>
  </si>
  <si>
    <r>
      <t xml:space="preserve">d) Planificarea subactivităților </t>
    </r>
    <r>
      <rPr>
        <i/>
        <sz val="12"/>
        <color rgb="FF002060"/>
        <rFont val="Calibri"/>
        <family val="2"/>
        <scheme val="minor"/>
      </rPr>
      <t>3.2 Organizarea și derularea unui program de formare pentru asistenți medicali din unitățile sanitare în care se realizează proceduri medicale de diagnostic, tratament și monitorizare a pacienților critici nou-născuți și copii</t>
    </r>
    <r>
      <rPr>
        <sz val="12"/>
        <color rgb="FF002060"/>
        <rFont val="Calibri"/>
        <family val="2"/>
        <scheme val="minor"/>
      </rPr>
      <t>- persoane formate</t>
    </r>
  </si>
  <si>
    <t xml:space="preserve">Proiectul planifică demararea activității de formare, subactivitatea 3.1, într-un termen  mai mic sau egal cu 3 luni de la finalizarea curriculei, respectiv protocoalelor medicale </t>
  </si>
  <si>
    <t xml:space="preserve">Proiectul planifică demararea activității de formare, subactivitatea 3.1, într-un termen mai mare de 3 luni, dar mai mic sau egal cu 4 luni de la finalizarea curriculei, respectiv protocoalelor medicale </t>
  </si>
  <si>
    <t>Proiectul planifică demararea activității de formare, subactivitatea 3.1, într-un termen mai mare de 4 luni, dar mai mic sau egal cu 5  luni de la finalizarea curriculei, respectiv protocoalelor medicale</t>
  </si>
  <si>
    <t>Proiectul planifică demararea activității de formare, subactivitatea 3.1,  într-un termen mai mare de 5 luni de la finalizarea curriculei ,respectiv protocoalelor medicale</t>
  </si>
  <si>
    <t xml:space="preserve">Proiectul planifică demararea activității de formare, subactivitatea 3.2, într-un termen  mai mic sau egal cu 3 luni de la finalizarea curriculei, respectiv protocoalelor medicale </t>
  </si>
  <si>
    <t xml:space="preserve">Proiectul planifică demararea activității de formare, subactivitatea 3.2, într-un termen mai mare de 3 luni, dar mai mic sau egal cu 4 luni de la finalizarea curriculei, respectiv protocoalelor medicale </t>
  </si>
  <si>
    <t>Proiectul planifică demararea activității de formare, subactivitatea 3.2, într-un termen mai mare de 4 luni, dar mai mic sau egal cu 5  luni de la finalizarea curriculei, respectiv protocoalelor medicale</t>
  </si>
  <si>
    <t>Proiectul planifică demararea activității de formare, subactivitatea 3.2, într-un termen mai mare de 5 luni de la finalizarea curriculei ,respectiv protocoalelor medicale</t>
  </si>
  <si>
    <r>
      <t xml:space="preserve">Solicitantul/ parteneriatul propune în implementarea subactivității 2.1 experți cu experiență relevantă în conceperea, dezvoltarea, implementarea și asigurarea funcționalității registrelor medicale naționale,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</si>
  <si>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2.1 experți cu experiență relevantă în conceperea, dezvoltarea, implementarea și asigurarea funcționalității registrelor medicale naționale,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</si>
  <si>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d1) Experiența echipei de implementare implicate în derularea subactivității 3.1.</t>
    </r>
    <r>
      <rPr>
        <i/>
        <sz val="12"/>
        <color rgb="FF002060"/>
        <rFont val="Calibri"/>
        <family val="2"/>
        <scheme val="minor"/>
      </rPr>
      <t xml:space="preserve"> Organizarea și derularea unui program de formare pentru medici în realizarea de proceduri medicale de diagnostic, tratament și monitorizare pre-post operatorie specifice terapiei intensive și anesteziei pentru nou-născuți și copii</t>
    </r>
    <r>
      <rPr>
        <sz val="12"/>
        <color rgb="FF002060"/>
        <rFont val="Calibri"/>
        <family val="2"/>
        <scheme val="minor"/>
      </rPr>
      <t xml:space="preserve"> </t>
    </r>
    <r>
      <rPr>
        <i/>
        <sz val="12"/>
        <color rgb="FF002060"/>
        <rFont val="Calibri"/>
        <family val="2"/>
        <scheme val="minor"/>
      </rPr>
      <t xml:space="preserve">- </t>
    </r>
    <r>
      <rPr>
        <b/>
        <sz val="12"/>
        <color rgb="FF002060"/>
        <rFont val="Calibri"/>
        <family val="2"/>
        <scheme val="minor"/>
      </rPr>
      <t xml:space="preserve">program de formare dedicat medicilor </t>
    </r>
    <r>
      <rPr>
        <sz val="12"/>
        <color rgb="FF002060"/>
        <rFont val="Calibri"/>
        <family val="2"/>
        <scheme val="minor"/>
      </rPr>
      <t xml:space="preserve">este adecvată ca expertiză și durată de implicare în raport cu durata de implementare a activității și cu rezultatele estimate  </t>
    </r>
  </si>
  <si>
    <r>
      <t xml:space="preserve">b) Experiența echipei de implementare implicate în derularea subactivității 1.1. </t>
    </r>
    <r>
      <rPr>
        <i/>
        <sz val="12"/>
        <color rgb="FF002060"/>
        <rFont val="Calibri"/>
        <family val="2"/>
        <scheme val="minor"/>
      </rPr>
      <t>Elaborarea/ revizuirea protocoalelor medicale privind diagnosticul, monitorizarea și tratamentul pacienților nou-născuți și copii aflați în stadii critice</t>
    </r>
    <r>
      <rPr>
        <sz val="12"/>
        <color rgb="FF002060"/>
        <rFont val="Calibri"/>
        <family val="2"/>
        <scheme val="minor"/>
      </rPr>
      <t xml:space="preserve"> este adecvată ca expertiză și durată de implicare în raport cu durata de implementare a activității și cu rezultatele estimate </t>
    </r>
  </si>
  <si>
    <r>
      <t>Solicitantul/ parteneriatul propune în implementarea subactivității 3.1. experți cu experiență relevantă în implementarea de proiecte/ intervenții care au avut ca rezultat dezvoltarea/derularea de programe de formare  în realizarea de proceduri medicale de diagnostic, tratament și monitorizare pre-post operatorie specifice terapiei intensive și anesteziei pentru nou-născuți și copii</t>
    </r>
    <r>
      <rPr>
        <i/>
        <sz val="12"/>
        <color rgb="FF002060"/>
        <rFont val="Calibri"/>
        <family val="2"/>
        <scheme val="minor"/>
      </rPr>
      <t xml:space="preserve"> </t>
    </r>
    <r>
      <rPr>
        <b/>
        <sz val="12"/>
        <color rgb="FF002060"/>
        <rFont val="Calibri"/>
        <family val="2"/>
        <scheme val="minor"/>
      </rPr>
      <t>dedicat medicilor</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desfășurată în diagnosticul, monitorizarea și tratamentul pacienților nou-născuți și copii în stadii critice</t>
    </r>
  </si>
  <si>
    <r>
      <t xml:space="preserve">Solicitantul/ parteneriatul NU propune în implementarea subactivității 3.1. experți cu experiență relevantă în implementarea de proiecte/ intervenții care au avut ca rezultat dezvoltarea/derularea de programe de formare  în realizarea de proceduri medicale de diagnostic, tratament și monitorizare pre-post operatorie specifice terapiei intensive și anesteziei pentru nou-născuți și copii </t>
    </r>
    <r>
      <rPr>
        <b/>
        <sz val="12"/>
        <color rgb="FF002060"/>
        <rFont val="Calibri"/>
        <family val="2"/>
        <scheme val="minor"/>
      </rPr>
      <t>dedicat medicilor</t>
    </r>
    <r>
      <rPr>
        <i/>
        <sz val="12"/>
        <color rgb="FF002060"/>
        <rFont val="Calibri"/>
        <family val="2"/>
        <scheme val="minor"/>
      </rPr>
      <t>,</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desfîsurată în centre implicate în diagnosticul, monitorizarea și tratamentul pacienților nou-născuți și copii în stadii critice</t>
    </r>
  </si>
  <si>
    <r>
      <t xml:space="preserve">Solicitantul/ parteneriatul NU propune în implementarea subactivității 3.1.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în care se realizează proceduri medicale de diagnostic, tratament și monitorizare a pacienților critici nou-născuți și copii </t>
    </r>
    <r>
      <rPr>
        <sz val="12"/>
        <color rgb="FF002060"/>
        <rFont val="Calibri"/>
        <family val="2"/>
        <scheme val="minor"/>
      </rPr>
      <t xml:space="preserve">dedicat </t>
    </r>
    <r>
      <rPr>
        <b/>
        <sz val="12"/>
        <color rgb="FF002060"/>
        <rFont val="Calibri"/>
        <family val="2"/>
        <scheme val="minor"/>
      </rPr>
      <t>asistenților medicali</t>
    </r>
    <r>
      <rPr>
        <sz val="12"/>
        <color rgb="FF002060"/>
        <rFont val="Calibri"/>
        <family val="2"/>
        <scheme val="minor"/>
      </rPr>
      <t xml:space="preserve"> din unitățile sanitare,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desfîsurată în centre implicate în diagnosticul, monitorizarea și tratamentul pacienților nou-născuți și copii în stadii critice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</si>
</sst>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1"/>
      <color theme="1"/>
      <name val="Calibri"/>
      <family val="2"/>
      <charset val="238"/>
      <scheme val="minor"/>
    </font>
    <font>
      <sz val="12"/>
      <color rgb="FF002060"/>
      <name val="Calibri"/>
      <family val="2"/>
      <scheme val="minor"/>
    </font>
    <font>
      <sz val="12"/>
      <color theme="1"/>
      <name val="Calibri"/>
      <family val="2"/>
      <scheme val="minor"/>
    </font>
    <font>
      <b/>
      <i/>
      <sz val="12"/>
      <color rgb="FF002060"/>
      <name val="Calibri"/>
      <family val="2"/>
      <scheme val="minor"/>
    </font>
    <font>
      <sz val="12"/>
      <color rgb="FFFF0000"/>
      <name val="Calibri"/>
      <family val="2"/>
      <scheme val="minor"/>
    </font>
    <font>
      <i/>
      <sz val="12"/>
      <color rgb="FF002060"/>
      <name val="Calibri"/>
      <family val="2"/>
      <scheme val="minor"/>
    </font>
    <font>
      <i/>
      <u/>
      <sz val="12"/>
      <color rgb="FF002060"/>
      <name val="Calibri"/>
      <family val="2"/>
      <scheme val="minor"/>
    </font>
    <font>
      <u/>
      <sz val="12"/>
      <color rgb="FF002060"/>
      <name val="Calibri"/>
      <family val="2"/>
      <scheme val="minor"/>
    </font>
    <font>
      <strike/>
      <sz val="12"/>
      <color rgb="FF002060"/>
      <name val="Calibri"/>
      <family val="2"/>
      <scheme val="minor"/>
    </font>
    <font>
      <sz val="11"/>
      <color rgb="FF002060"/>
      <name val="Calibri"/>
      <family val="2"/>
      <scheme val="minor"/>
    </font>
    <font>
      <b/>
      <sz val="11"/>
      <color rgb="FF002060"/>
      <name val="Calibri"/>
      <family val="2"/>
      <scheme val="minor"/>
    </font>
  </fonts>
  <fills count="7">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0" fontId="1" fillId="0" borderId="0" applyNumberFormat="0" applyFill="0" applyBorder="0" applyAlignment="0" applyProtection="0"/>
    <xf numFmtId="43" fontId="3" fillId="0" borderId="0" applyFont="0" applyFill="0" applyBorder="0" applyAlignment="0" applyProtection="0"/>
  </cellStyleXfs>
  <cellXfs count="83">
    <xf numFmtId="0" fontId="0" fillId="0" borderId="0" xfId="0"/>
    <xf numFmtId="0" fontId="4" fillId="0" borderId="1" xfId="0" applyFont="1" applyBorder="1" applyAlignment="1">
      <alignment horizontal="center"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7" fillId="0" borderId="0" xfId="0" applyFont="1" applyAlignment="1">
      <alignment horizontal="center" vertical="center"/>
    </xf>
    <xf numFmtId="0" fontId="7" fillId="5" borderId="0" xfId="0" applyFont="1" applyFill="1" applyAlignment="1">
      <alignment horizontal="center"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5" fillId="0" borderId="0" xfId="0" applyFont="1" applyAlignment="1">
      <alignment horizontal="left" vertical="center"/>
    </xf>
    <xf numFmtId="0" fontId="4" fillId="0" borderId="0" xfId="0" applyFont="1" applyAlignment="1">
      <alignment horizontal="center" vertical="center"/>
    </xf>
    <xf numFmtId="43" fontId="4" fillId="0" borderId="0" xfId="2" applyFont="1" applyAlignment="1">
      <alignment horizontal="center"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49" fontId="2" fillId="4" borderId="1" xfId="0" applyNumberFormat="1" applyFont="1" applyFill="1" applyBorder="1" applyAlignment="1">
      <alignment horizontal="left" vertical="center"/>
    </xf>
    <xf numFmtId="0" fontId="4" fillId="0" borderId="2" xfId="0" applyFont="1" applyBorder="1" applyAlignment="1">
      <alignment horizontal="left" vertical="center" wrapText="1"/>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12" fillId="2" borderId="1" xfId="0" applyFont="1" applyFill="1" applyBorder="1" applyAlignment="1">
      <alignment horizontal="left" vertical="center" wrapText="1"/>
    </xf>
    <xf numFmtId="0" fontId="4" fillId="0" borderId="0" xfId="0" applyFont="1" applyAlignment="1">
      <alignment horizontal="center" vertical="center" wrapText="1"/>
    </xf>
    <xf numFmtId="0" fontId="4" fillId="6" borderId="1" xfId="0" applyFont="1" applyFill="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2" borderId="3"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11" fontId="4" fillId="0" borderId="1" xfId="0" applyNumberFormat="1" applyFont="1" applyBorder="1" applyAlignment="1">
      <alignment horizontal="left" vertical="center" wrapText="1"/>
    </xf>
    <xf numFmtId="0" fontId="4" fillId="0" borderId="0" xfId="0" applyFont="1" applyAlignment="1">
      <alignment horizontal="center" vertical="center"/>
    </xf>
    <xf numFmtId="0" fontId="2" fillId="4" borderId="1" xfId="0" applyFont="1" applyFill="1" applyBorder="1" applyAlignment="1">
      <alignment horizontal="left" vertical="center"/>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49" fontId="4" fillId="0" borderId="5"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0" fontId="2" fillId="0" borderId="1" xfId="0" applyFont="1" applyBorder="1" applyAlignment="1">
      <alignment horizontal="left" vertical="center"/>
    </xf>
    <xf numFmtId="0" fontId="2" fillId="4" borderId="1" xfId="0" applyFont="1" applyFill="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1" applyFont="1" applyBorder="1" applyAlignment="1">
      <alignment horizontal="left" vertical="center" wrapText="1"/>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5" xfId="0" applyNumberFormat="1" applyFont="1" applyBorder="1" applyAlignment="1">
      <alignment horizontal="left" vertical="center"/>
    </xf>
    <xf numFmtId="0" fontId="2" fillId="2"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0" fontId="2" fillId="0" borderId="11" xfId="0"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4" fillId="0" borderId="1" xfId="0" applyNumberFormat="1"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wrapText="1"/>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F45B-F16E-45EA-912D-B9D4EE2FB652}">
  <sheetPr>
    <pageSetUpPr fitToPage="1"/>
  </sheetPr>
  <dimension ref="A1:Q133"/>
  <sheetViews>
    <sheetView tabSelected="1" view="pageBreakPreview" zoomScaleNormal="55" zoomScaleSheetLayoutView="100" workbookViewId="0">
      <pane ySplit="6" topLeftCell="A7" activePane="bottomLeft" state="frozen"/>
      <selection pane="bottomLeft" activeCell="C25" sqref="C25"/>
    </sheetView>
  </sheetViews>
  <sheetFormatPr defaultColWidth="9.140625" defaultRowHeight="15.75" x14ac:dyDescent="0.25"/>
  <cols>
    <col min="1" max="1" width="11.5703125" style="10" customWidth="1"/>
    <col min="2" max="2" width="66.140625" style="10" customWidth="1"/>
    <col min="3" max="3" width="96.5703125" style="10" customWidth="1"/>
    <col min="4" max="4" width="24.5703125" style="2" customWidth="1"/>
    <col min="5" max="5" width="19.5703125" style="2" customWidth="1"/>
    <col min="6" max="6" width="18.5703125" style="2" hidden="1" customWidth="1"/>
    <col min="7" max="7" width="19.28515625" style="2" hidden="1" customWidth="1"/>
    <col min="8" max="12" width="0" style="2" hidden="1" customWidth="1"/>
    <col min="13" max="13" width="2.7109375" style="2" customWidth="1"/>
    <col min="14" max="16384" width="9.140625" style="2"/>
  </cols>
  <sheetData>
    <row r="1" spans="1:7" ht="22.5" customHeight="1" x14ac:dyDescent="0.25">
      <c r="A1" s="75" t="s">
        <v>101</v>
      </c>
      <c r="B1" s="76"/>
      <c r="C1" s="76"/>
      <c r="D1" s="76"/>
      <c r="E1" s="77"/>
      <c r="F1" s="11"/>
      <c r="G1" s="11"/>
    </row>
    <row r="2" spans="1:7" x14ac:dyDescent="0.25">
      <c r="A2" s="78" t="s">
        <v>10</v>
      </c>
      <c r="B2" s="78"/>
      <c r="C2" s="78"/>
      <c r="D2" s="78"/>
      <c r="E2" s="78"/>
      <c r="F2" s="11"/>
      <c r="G2" s="11"/>
    </row>
    <row r="3" spans="1:7" ht="38.25" customHeight="1" x14ac:dyDescent="0.25">
      <c r="A3" s="79" t="s">
        <v>103</v>
      </c>
      <c r="B3" s="79"/>
      <c r="C3" s="79"/>
      <c r="D3" s="79"/>
      <c r="E3" s="79"/>
      <c r="F3" s="11"/>
      <c r="G3" s="11"/>
    </row>
    <row r="4" spans="1:7" ht="50.25" customHeight="1" x14ac:dyDescent="0.25">
      <c r="A4" s="79" t="s">
        <v>65</v>
      </c>
      <c r="B4" s="79"/>
      <c r="C4" s="79"/>
      <c r="D4" s="79"/>
      <c r="E4" s="79"/>
      <c r="F4" s="11"/>
      <c r="G4" s="11"/>
    </row>
    <row r="5" spans="1:7" ht="44.25" customHeight="1" x14ac:dyDescent="0.25">
      <c r="A5" s="79" t="s">
        <v>176</v>
      </c>
      <c r="B5" s="79"/>
      <c r="C5" s="79"/>
      <c r="D5" s="79"/>
      <c r="E5" s="79"/>
      <c r="F5" s="11"/>
      <c r="G5" s="12"/>
    </row>
    <row r="6" spans="1:7" ht="33.75" customHeight="1" x14ac:dyDescent="0.25">
      <c r="A6" s="8" t="s">
        <v>64</v>
      </c>
      <c r="B6" s="9" t="s">
        <v>11</v>
      </c>
      <c r="C6" s="9" t="s">
        <v>5</v>
      </c>
      <c r="D6" s="4" t="s">
        <v>6</v>
      </c>
      <c r="E6" s="4" t="s">
        <v>7</v>
      </c>
      <c r="F6" s="11" t="s">
        <v>20</v>
      </c>
      <c r="G6" s="11" t="s">
        <v>21</v>
      </c>
    </row>
    <row r="7" spans="1:7" ht="23.25" customHeight="1" x14ac:dyDescent="0.25">
      <c r="A7" s="13" t="s">
        <v>13</v>
      </c>
      <c r="B7" s="58" t="s">
        <v>12</v>
      </c>
      <c r="C7" s="58"/>
      <c r="D7" s="14">
        <f>(D8+D12+D16+D25+D31+D44)</f>
        <v>30</v>
      </c>
      <c r="E7" s="14">
        <v>21</v>
      </c>
      <c r="F7" s="11"/>
      <c r="G7" s="11"/>
    </row>
    <row r="8" spans="1:7" ht="24.75" customHeight="1" x14ac:dyDescent="0.25">
      <c r="A8" s="80" t="s">
        <v>0</v>
      </c>
      <c r="B8" s="66" t="s">
        <v>25</v>
      </c>
      <c r="C8" s="66"/>
      <c r="D8" s="5">
        <f>D9+D10+D11</f>
        <v>4</v>
      </c>
      <c r="E8" s="5"/>
      <c r="F8" s="11"/>
      <c r="G8" s="11"/>
    </row>
    <row r="9" spans="1:7" ht="66" customHeight="1" x14ac:dyDescent="0.25">
      <c r="A9" s="80"/>
      <c r="B9" s="36" t="s">
        <v>177</v>
      </c>
      <c r="C9" s="16" t="s">
        <v>73</v>
      </c>
      <c r="D9" s="17">
        <v>2</v>
      </c>
      <c r="E9" s="30" t="s">
        <v>14</v>
      </c>
      <c r="F9" s="45">
        <v>0</v>
      </c>
      <c r="G9" s="45">
        <v>1</v>
      </c>
    </row>
    <row r="10" spans="1:7" ht="63" customHeight="1" x14ac:dyDescent="0.25">
      <c r="A10" s="80"/>
      <c r="B10" s="37"/>
      <c r="C10" s="81" t="s">
        <v>175</v>
      </c>
      <c r="D10" s="17">
        <v>1</v>
      </c>
      <c r="E10" s="31"/>
      <c r="F10" s="45"/>
      <c r="G10" s="45"/>
    </row>
    <row r="11" spans="1:7" ht="78" customHeight="1" x14ac:dyDescent="0.25">
      <c r="A11" s="80"/>
      <c r="B11" s="37"/>
      <c r="C11" s="16" t="s">
        <v>112</v>
      </c>
      <c r="D11" s="17">
        <v>1</v>
      </c>
      <c r="E11" s="31"/>
      <c r="F11" s="45"/>
      <c r="G11" s="45"/>
    </row>
    <row r="12" spans="1:7" ht="74.25" customHeight="1" x14ac:dyDescent="0.25">
      <c r="A12" s="41" t="s">
        <v>1</v>
      </c>
      <c r="B12" s="66" t="s">
        <v>74</v>
      </c>
      <c r="C12" s="66"/>
      <c r="D12" s="5">
        <f>D13</f>
        <v>2</v>
      </c>
      <c r="E12" s="5"/>
      <c r="F12" s="11"/>
      <c r="G12" s="11"/>
    </row>
    <row r="13" spans="1:7" ht="32.25" customHeight="1" x14ac:dyDescent="0.25">
      <c r="A13" s="41"/>
      <c r="B13" s="41" t="s">
        <v>75</v>
      </c>
      <c r="C13" s="16" t="s">
        <v>39</v>
      </c>
      <c r="D13" s="17">
        <v>2</v>
      </c>
      <c r="E13" s="39" t="s">
        <v>15</v>
      </c>
      <c r="F13" s="45">
        <v>0</v>
      </c>
      <c r="G13" s="45">
        <v>1</v>
      </c>
    </row>
    <row r="14" spans="1:7" ht="19.5" customHeight="1" x14ac:dyDescent="0.25">
      <c r="A14" s="41"/>
      <c r="B14" s="41"/>
      <c r="C14" s="16" t="s">
        <v>58</v>
      </c>
      <c r="D14" s="18">
        <v>1</v>
      </c>
      <c r="E14" s="39"/>
      <c r="F14" s="45"/>
      <c r="G14" s="45"/>
    </row>
    <row r="15" spans="1:7" ht="17.25" customHeight="1" x14ac:dyDescent="0.25">
      <c r="A15" s="41"/>
      <c r="B15" s="41"/>
      <c r="C15" s="16" t="s">
        <v>122</v>
      </c>
      <c r="D15" s="18">
        <v>0</v>
      </c>
      <c r="E15" s="39"/>
      <c r="F15" s="45"/>
      <c r="G15" s="45"/>
    </row>
    <row r="16" spans="1:7" ht="42.75" customHeight="1" x14ac:dyDescent="0.25">
      <c r="A16" s="53" t="s">
        <v>2</v>
      </c>
      <c r="B16" s="19" t="s">
        <v>35</v>
      </c>
      <c r="C16" s="19" t="s">
        <v>66</v>
      </c>
      <c r="D16" s="5">
        <f>SUM(D17+D20+D23)</f>
        <v>6</v>
      </c>
      <c r="E16" s="20"/>
      <c r="F16" s="11"/>
      <c r="G16" s="11"/>
    </row>
    <row r="17" spans="1:17" ht="34.5" customHeight="1" x14ac:dyDescent="0.25">
      <c r="A17" s="54"/>
      <c r="B17" s="36" t="s">
        <v>179</v>
      </c>
      <c r="C17" s="16" t="s">
        <v>108</v>
      </c>
      <c r="D17" s="17">
        <v>2</v>
      </c>
      <c r="E17" s="39" t="s">
        <v>15</v>
      </c>
      <c r="F17" s="45">
        <v>0</v>
      </c>
      <c r="G17" s="45">
        <v>1</v>
      </c>
      <c r="Q17" s="30"/>
    </row>
    <row r="18" spans="1:17" ht="30" customHeight="1" x14ac:dyDescent="0.25">
      <c r="A18" s="54"/>
      <c r="B18" s="37"/>
      <c r="C18" s="16" t="s">
        <v>109</v>
      </c>
      <c r="D18" s="18">
        <v>1</v>
      </c>
      <c r="E18" s="39"/>
      <c r="F18" s="45"/>
      <c r="G18" s="45"/>
      <c r="Q18" s="31"/>
    </row>
    <row r="19" spans="1:17" ht="62.25" customHeight="1" x14ac:dyDescent="0.25">
      <c r="A19" s="54"/>
      <c r="B19" s="38"/>
      <c r="C19" s="16" t="s">
        <v>110</v>
      </c>
      <c r="D19" s="18">
        <v>0</v>
      </c>
      <c r="E19" s="39"/>
      <c r="F19" s="45"/>
      <c r="G19" s="45"/>
      <c r="Q19" s="32"/>
    </row>
    <row r="20" spans="1:17" ht="69" customHeight="1" x14ac:dyDescent="0.25">
      <c r="A20" s="54"/>
      <c r="B20" s="36" t="s">
        <v>145</v>
      </c>
      <c r="C20" s="16" t="s">
        <v>111</v>
      </c>
      <c r="D20" s="17">
        <v>2</v>
      </c>
      <c r="E20" s="39" t="s">
        <v>15</v>
      </c>
      <c r="F20" s="11"/>
      <c r="G20" s="11"/>
      <c r="Q20" s="28"/>
    </row>
    <row r="21" spans="1:17" ht="69" customHeight="1" x14ac:dyDescent="0.25">
      <c r="A21" s="54"/>
      <c r="B21" s="37"/>
      <c r="C21" s="16" t="s">
        <v>104</v>
      </c>
      <c r="D21" s="18">
        <v>1</v>
      </c>
      <c r="E21" s="39"/>
      <c r="F21" s="11"/>
      <c r="G21" s="11"/>
      <c r="Q21" s="28"/>
    </row>
    <row r="22" spans="1:17" ht="69" customHeight="1" x14ac:dyDescent="0.25">
      <c r="A22" s="54"/>
      <c r="B22" s="38"/>
      <c r="C22" s="16" t="s">
        <v>106</v>
      </c>
      <c r="D22" s="18">
        <v>0</v>
      </c>
      <c r="E22" s="39"/>
      <c r="F22" s="11"/>
      <c r="G22" s="11"/>
      <c r="Q22" s="28"/>
    </row>
    <row r="23" spans="1:17" ht="49.5" customHeight="1" x14ac:dyDescent="0.25">
      <c r="A23" s="54"/>
      <c r="B23" s="36" t="s">
        <v>178</v>
      </c>
      <c r="C23" s="16" t="s">
        <v>147</v>
      </c>
      <c r="D23" s="17">
        <v>2</v>
      </c>
      <c r="E23" s="30" t="s">
        <v>15</v>
      </c>
      <c r="F23" s="11"/>
      <c r="G23" s="11"/>
    </row>
    <row r="24" spans="1:17" ht="74.25" customHeight="1" x14ac:dyDescent="0.25">
      <c r="A24" s="54"/>
      <c r="B24" s="37"/>
      <c r="C24" s="16" t="s">
        <v>146</v>
      </c>
      <c r="D24" s="18">
        <v>0</v>
      </c>
      <c r="E24" s="32"/>
      <c r="F24" s="11"/>
      <c r="G24" s="11"/>
    </row>
    <row r="25" spans="1:17" ht="243.75" customHeight="1" x14ac:dyDescent="0.25">
      <c r="A25" s="73" t="s">
        <v>3</v>
      </c>
      <c r="B25" s="15" t="s">
        <v>33</v>
      </c>
      <c r="C25" s="27" t="s">
        <v>128</v>
      </c>
      <c r="D25" s="5">
        <f>D26</f>
        <v>4</v>
      </c>
      <c r="E25" s="20"/>
      <c r="F25" s="11"/>
      <c r="G25" s="11"/>
    </row>
    <row r="26" spans="1:17" ht="17.25" customHeight="1" x14ac:dyDescent="0.25">
      <c r="A26" s="73"/>
      <c r="B26" s="33" t="s">
        <v>129</v>
      </c>
      <c r="C26" s="16" t="s">
        <v>131</v>
      </c>
      <c r="D26" s="18">
        <v>4</v>
      </c>
      <c r="E26" s="30" t="s">
        <v>15</v>
      </c>
      <c r="F26" s="11"/>
      <c r="G26" s="11"/>
    </row>
    <row r="27" spans="1:17" ht="16.5" customHeight="1" x14ac:dyDescent="0.25">
      <c r="A27" s="73"/>
      <c r="B27" s="34"/>
      <c r="C27" s="16" t="s">
        <v>133</v>
      </c>
      <c r="D27" s="18">
        <v>3</v>
      </c>
      <c r="E27" s="31"/>
      <c r="F27" s="45"/>
      <c r="G27" s="45"/>
      <c r="N27" s="6"/>
    </row>
    <row r="28" spans="1:17" ht="15.75" customHeight="1" x14ac:dyDescent="0.25">
      <c r="A28" s="73"/>
      <c r="B28" s="34"/>
      <c r="C28" s="16" t="s">
        <v>132</v>
      </c>
      <c r="D28" s="18">
        <v>2</v>
      </c>
      <c r="E28" s="31"/>
      <c r="F28" s="45"/>
      <c r="G28" s="45"/>
      <c r="N28" s="6"/>
    </row>
    <row r="29" spans="1:17" ht="14.25" customHeight="1" x14ac:dyDescent="0.25">
      <c r="A29" s="73"/>
      <c r="B29" s="34"/>
      <c r="C29" s="16" t="s">
        <v>130</v>
      </c>
      <c r="D29" s="18">
        <v>1</v>
      </c>
      <c r="E29" s="31"/>
      <c r="F29" s="45"/>
      <c r="G29" s="45"/>
      <c r="N29" s="6"/>
    </row>
    <row r="30" spans="1:17" ht="15" customHeight="1" x14ac:dyDescent="0.25">
      <c r="A30" s="73"/>
      <c r="B30" s="35"/>
      <c r="C30" s="16" t="s">
        <v>107</v>
      </c>
      <c r="D30" s="18">
        <v>0</v>
      </c>
      <c r="E30" s="32"/>
      <c r="F30" s="45"/>
      <c r="G30" s="45"/>
      <c r="N30" s="6"/>
    </row>
    <row r="31" spans="1:17" ht="99" customHeight="1" x14ac:dyDescent="0.25">
      <c r="A31" s="59" t="s">
        <v>23</v>
      </c>
      <c r="B31" s="19" t="s">
        <v>105</v>
      </c>
      <c r="C31" s="19" t="s">
        <v>136</v>
      </c>
      <c r="D31" s="5">
        <f>D32+D35+D38+D41</f>
        <v>12</v>
      </c>
      <c r="E31" s="20"/>
      <c r="F31" s="11"/>
      <c r="G31" s="11"/>
    </row>
    <row r="32" spans="1:17" ht="111" customHeight="1" x14ac:dyDescent="0.25">
      <c r="A32" s="60"/>
      <c r="B32" s="41" t="s">
        <v>180</v>
      </c>
      <c r="C32" s="16" t="s">
        <v>134</v>
      </c>
      <c r="D32" s="17">
        <v>3</v>
      </c>
      <c r="E32" s="39" t="s">
        <v>15</v>
      </c>
      <c r="F32" s="45">
        <v>0</v>
      </c>
      <c r="G32" s="45">
        <v>1</v>
      </c>
    </row>
    <row r="33" spans="1:7" ht="107.25" customHeight="1" x14ac:dyDescent="0.25">
      <c r="A33" s="60"/>
      <c r="B33" s="41"/>
      <c r="C33" s="16" t="s">
        <v>135</v>
      </c>
      <c r="D33" s="18">
        <v>1</v>
      </c>
      <c r="E33" s="39"/>
      <c r="F33" s="45"/>
      <c r="G33" s="45"/>
    </row>
    <row r="34" spans="1:7" ht="68.25" customHeight="1" x14ac:dyDescent="0.25">
      <c r="A34" s="60"/>
      <c r="B34" s="41"/>
      <c r="C34" s="16" t="s">
        <v>116</v>
      </c>
      <c r="D34" s="18">
        <v>0</v>
      </c>
      <c r="E34" s="39"/>
      <c r="F34" s="45"/>
      <c r="G34" s="45"/>
    </row>
    <row r="35" spans="1:7" ht="65.25" customHeight="1" x14ac:dyDescent="0.25">
      <c r="A35" s="74"/>
      <c r="B35" s="30" t="s">
        <v>117</v>
      </c>
      <c r="C35" s="81" t="s">
        <v>181</v>
      </c>
      <c r="D35" s="17">
        <v>3</v>
      </c>
      <c r="E35" s="30" t="s">
        <v>15</v>
      </c>
      <c r="F35" s="11"/>
      <c r="G35" s="11"/>
    </row>
    <row r="36" spans="1:7" ht="77.25" customHeight="1" x14ac:dyDescent="0.25">
      <c r="A36" s="74"/>
      <c r="B36" s="31"/>
      <c r="C36" s="16" t="s">
        <v>137</v>
      </c>
      <c r="D36" s="18">
        <v>1</v>
      </c>
      <c r="E36" s="31"/>
      <c r="F36" s="11"/>
      <c r="G36" s="11"/>
    </row>
    <row r="37" spans="1:7" ht="48" customHeight="1" x14ac:dyDescent="0.25">
      <c r="A37" s="74"/>
      <c r="B37" s="32"/>
      <c r="C37" s="16" t="s">
        <v>138</v>
      </c>
      <c r="D37" s="18">
        <v>0</v>
      </c>
      <c r="E37" s="32"/>
      <c r="F37" s="11"/>
      <c r="G37" s="11"/>
    </row>
    <row r="38" spans="1:7" ht="97.5" customHeight="1" x14ac:dyDescent="0.25">
      <c r="A38" s="74"/>
      <c r="B38" s="36" t="s">
        <v>139</v>
      </c>
      <c r="C38" s="22" t="s">
        <v>141</v>
      </c>
      <c r="D38" s="17">
        <v>3</v>
      </c>
      <c r="E38" s="30" t="s">
        <v>15</v>
      </c>
      <c r="F38" s="11"/>
      <c r="G38" s="11"/>
    </row>
    <row r="39" spans="1:7" ht="96.75" customHeight="1" x14ac:dyDescent="0.25">
      <c r="A39" s="74"/>
      <c r="B39" s="37"/>
      <c r="C39" s="22" t="s">
        <v>142</v>
      </c>
      <c r="D39" s="18">
        <v>2</v>
      </c>
      <c r="E39" s="31"/>
      <c r="F39" s="11"/>
      <c r="G39" s="11"/>
    </row>
    <row r="40" spans="1:7" ht="49.5" customHeight="1" x14ac:dyDescent="0.25">
      <c r="A40" s="74"/>
      <c r="B40" s="38"/>
      <c r="C40" s="22" t="s">
        <v>114</v>
      </c>
      <c r="D40" s="18">
        <v>0</v>
      </c>
      <c r="E40" s="32"/>
      <c r="F40" s="11"/>
      <c r="G40" s="11"/>
    </row>
    <row r="41" spans="1:7" ht="96" customHeight="1" x14ac:dyDescent="0.25">
      <c r="A41" s="60"/>
      <c r="B41" s="37" t="s">
        <v>140</v>
      </c>
      <c r="C41" s="16" t="s">
        <v>143</v>
      </c>
      <c r="D41" s="17">
        <v>3</v>
      </c>
      <c r="E41" s="30" t="s">
        <v>15</v>
      </c>
      <c r="F41" s="11"/>
      <c r="G41" s="11"/>
    </row>
    <row r="42" spans="1:7" ht="94.5" customHeight="1" x14ac:dyDescent="0.25">
      <c r="A42" s="60"/>
      <c r="B42" s="37"/>
      <c r="C42" s="16" t="s">
        <v>144</v>
      </c>
      <c r="D42" s="18">
        <v>2</v>
      </c>
      <c r="E42" s="31"/>
      <c r="F42" s="11"/>
      <c r="G42" s="11"/>
    </row>
    <row r="43" spans="1:7" ht="49.5" customHeight="1" x14ac:dyDescent="0.25">
      <c r="A43" s="60"/>
      <c r="B43" s="38"/>
      <c r="C43" s="16" t="s">
        <v>115</v>
      </c>
      <c r="D43" s="18">
        <v>0</v>
      </c>
      <c r="E43" s="32"/>
      <c r="F43" s="11"/>
      <c r="G43" s="11"/>
    </row>
    <row r="44" spans="1:7" ht="100.5" customHeight="1" x14ac:dyDescent="0.25">
      <c r="A44" s="72" t="s">
        <v>61</v>
      </c>
      <c r="B44" s="19" t="s">
        <v>59</v>
      </c>
      <c r="C44" s="19" t="s">
        <v>76</v>
      </c>
      <c r="D44" s="5">
        <f>D45+D47+D49+D51</f>
        <v>2</v>
      </c>
      <c r="E44" s="20" t="s">
        <v>63</v>
      </c>
      <c r="F44" s="3"/>
      <c r="G44" s="1"/>
    </row>
    <row r="45" spans="1:7" ht="36" customHeight="1" x14ac:dyDescent="0.25">
      <c r="A45" s="72"/>
      <c r="B45" s="41" t="s">
        <v>77</v>
      </c>
      <c r="C45" s="16" t="s">
        <v>78</v>
      </c>
      <c r="D45" s="1">
        <v>0.5</v>
      </c>
      <c r="E45" s="30" t="s">
        <v>15</v>
      </c>
      <c r="F45" s="68">
        <v>0</v>
      </c>
      <c r="G45" s="53">
        <v>1</v>
      </c>
    </row>
    <row r="46" spans="1:7" ht="39" customHeight="1" x14ac:dyDescent="0.25">
      <c r="A46" s="72"/>
      <c r="B46" s="41"/>
      <c r="C46" s="16" t="s">
        <v>79</v>
      </c>
      <c r="D46" s="1">
        <v>0</v>
      </c>
      <c r="E46" s="32"/>
      <c r="F46" s="69"/>
      <c r="G46" s="54"/>
    </row>
    <row r="47" spans="1:7" ht="57" customHeight="1" x14ac:dyDescent="0.25">
      <c r="A47" s="72"/>
      <c r="B47" s="41" t="s">
        <v>80</v>
      </c>
      <c r="C47" s="16" t="s">
        <v>81</v>
      </c>
      <c r="D47" s="1">
        <v>0.5</v>
      </c>
      <c r="E47" s="30" t="s">
        <v>15</v>
      </c>
      <c r="F47" s="69"/>
      <c r="G47" s="54"/>
    </row>
    <row r="48" spans="1:7" ht="54" customHeight="1" x14ac:dyDescent="0.25">
      <c r="A48" s="72"/>
      <c r="B48" s="41"/>
      <c r="C48" s="16" t="s">
        <v>82</v>
      </c>
      <c r="D48" s="1">
        <v>0</v>
      </c>
      <c r="E48" s="32"/>
      <c r="F48" s="69"/>
      <c r="G48" s="54"/>
    </row>
    <row r="49" spans="1:7" ht="42" customHeight="1" x14ac:dyDescent="0.25">
      <c r="A49" s="72"/>
      <c r="B49" s="36" t="s">
        <v>83</v>
      </c>
      <c r="C49" s="16" t="s">
        <v>84</v>
      </c>
      <c r="D49" s="1">
        <v>0.5</v>
      </c>
      <c r="E49" s="30" t="s">
        <v>15</v>
      </c>
      <c r="F49" s="69"/>
      <c r="G49" s="54"/>
    </row>
    <row r="50" spans="1:7" ht="39" customHeight="1" x14ac:dyDescent="0.25">
      <c r="A50" s="72"/>
      <c r="B50" s="38"/>
      <c r="C50" s="16" t="s">
        <v>85</v>
      </c>
      <c r="D50" s="1">
        <v>0</v>
      </c>
      <c r="E50" s="32"/>
      <c r="F50" s="69"/>
      <c r="G50" s="54"/>
    </row>
    <row r="51" spans="1:7" ht="54.6" customHeight="1" x14ac:dyDescent="0.25">
      <c r="A51" s="72"/>
      <c r="B51" s="41" t="s">
        <v>86</v>
      </c>
      <c r="C51" s="16" t="s">
        <v>87</v>
      </c>
      <c r="D51" s="1">
        <v>0.5</v>
      </c>
      <c r="E51" s="30" t="s">
        <v>15</v>
      </c>
      <c r="F51" s="69"/>
      <c r="G51" s="54"/>
    </row>
    <row r="52" spans="1:7" ht="40.5" customHeight="1" x14ac:dyDescent="0.25">
      <c r="A52" s="72"/>
      <c r="B52" s="41"/>
      <c r="C52" s="16" t="s">
        <v>88</v>
      </c>
      <c r="D52" s="1">
        <v>0</v>
      </c>
      <c r="E52" s="32"/>
      <c r="F52" s="70"/>
      <c r="G52" s="71"/>
    </row>
    <row r="53" spans="1:7" ht="22.9" customHeight="1" x14ac:dyDescent="0.25">
      <c r="A53" s="21">
        <v>2</v>
      </c>
      <c r="B53" s="58" t="s">
        <v>8</v>
      </c>
      <c r="C53" s="67"/>
      <c r="D53" s="14">
        <f>(D54+D69+D75+D82+D87+D91)</f>
        <v>30</v>
      </c>
      <c r="E53" s="14">
        <v>21</v>
      </c>
      <c r="F53" s="11"/>
      <c r="G53" s="11"/>
    </row>
    <row r="54" spans="1:7" ht="51.75" customHeight="1" x14ac:dyDescent="0.25">
      <c r="A54" s="57" t="s">
        <v>16</v>
      </c>
      <c r="B54" s="66" t="s">
        <v>26</v>
      </c>
      <c r="C54" s="66"/>
      <c r="D54" s="5">
        <f>D55+D58+D61+D65</f>
        <v>8</v>
      </c>
      <c r="E54" s="20" t="s">
        <v>183</v>
      </c>
      <c r="F54" s="11"/>
      <c r="G54" s="11"/>
    </row>
    <row r="55" spans="1:7" ht="46.5" customHeight="1" x14ac:dyDescent="0.25">
      <c r="A55" s="57"/>
      <c r="B55" s="41" t="s">
        <v>182</v>
      </c>
      <c r="C55" s="16" t="s">
        <v>148</v>
      </c>
      <c r="D55" s="17">
        <v>2</v>
      </c>
      <c r="E55" s="39" t="s">
        <v>15</v>
      </c>
      <c r="F55" s="45">
        <v>1</v>
      </c>
      <c r="G55" s="45">
        <v>0</v>
      </c>
    </row>
    <row r="56" spans="1:7" ht="48" customHeight="1" x14ac:dyDescent="0.25">
      <c r="A56" s="57"/>
      <c r="B56" s="41"/>
      <c r="C56" s="16" t="s">
        <v>149</v>
      </c>
      <c r="D56" s="18">
        <v>1</v>
      </c>
      <c r="E56" s="39"/>
      <c r="F56" s="45"/>
      <c r="G56" s="45"/>
    </row>
    <row r="57" spans="1:7" ht="69.75" customHeight="1" x14ac:dyDescent="0.25">
      <c r="A57" s="57"/>
      <c r="B57" s="41"/>
      <c r="C57" s="16" t="s">
        <v>150</v>
      </c>
      <c r="D57" s="18">
        <v>0</v>
      </c>
      <c r="E57" s="39"/>
      <c r="F57" s="45"/>
      <c r="G57" s="45"/>
    </row>
    <row r="58" spans="1:7" ht="48.75" customHeight="1" x14ac:dyDescent="0.25">
      <c r="A58" s="57"/>
      <c r="B58" s="41" t="s">
        <v>151</v>
      </c>
      <c r="C58" s="16" t="s">
        <v>123</v>
      </c>
      <c r="D58" s="17">
        <v>2</v>
      </c>
      <c r="E58" s="39" t="s">
        <v>15</v>
      </c>
      <c r="F58" s="45">
        <v>1</v>
      </c>
      <c r="G58" s="45">
        <v>0</v>
      </c>
    </row>
    <row r="59" spans="1:7" ht="36" customHeight="1" x14ac:dyDescent="0.25">
      <c r="A59" s="57"/>
      <c r="B59" s="41"/>
      <c r="C59" s="16" t="s">
        <v>124</v>
      </c>
      <c r="D59" s="18">
        <v>1</v>
      </c>
      <c r="E59" s="39"/>
      <c r="F59" s="45"/>
      <c r="G59" s="45"/>
    </row>
    <row r="60" spans="1:7" ht="33.75" customHeight="1" x14ac:dyDescent="0.25">
      <c r="A60" s="57"/>
      <c r="B60" s="41"/>
      <c r="C60" s="16" t="s">
        <v>125</v>
      </c>
      <c r="D60" s="18">
        <v>0</v>
      </c>
      <c r="E60" s="39"/>
      <c r="F60" s="45"/>
      <c r="G60" s="45"/>
    </row>
    <row r="61" spans="1:7" ht="36.75" customHeight="1" x14ac:dyDescent="0.25">
      <c r="A61" s="57"/>
      <c r="B61" s="82" t="s">
        <v>184</v>
      </c>
      <c r="C61" s="16" t="s">
        <v>186</v>
      </c>
      <c r="D61" s="17">
        <v>2</v>
      </c>
      <c r="E61" s="30" t="s">
        <v>15</v>
      </c>
      <c r="F61" s="11"/>
      <c r="G61" s="11"/>
    </row>
    <row r="62" spans="1:7" ht="35.25" customHeight="1" x14ac:dyDescent="0.25">
      <c r="A62" s="57"/>
      <c r="B62" s="82"/>
      <c r="C62" s="16" t="s">
        <v>187</v>
      </c>
      <c r="D62" s="18">
        <v>1</v>
      </c>
      <c r="E62" s="31"/>
      <c r="F62" s="11"/>
      <c r="G62" s="11"/>
    </row>
    <row r="63" spans="1:7" ht="35.25" customHeight="1" x14ac:dyDescent="0.25">
      <c r="A63" s="57"/>
      <c r="B63" s="82"/>
      <c r="C63" s="16" t="s">
        <v>188</v>
      </c>
      <c r="D63" s="18">
        <v>0.5</v>
      </c>
      <c r="E63" s="31"/>
      <c r="F63" s="11"/>
      <c r="G63" s="11"/>
    </row>
    <row r="64" spans="1:7" ht="34.5" customHeight="1" x14ac:dyDescent="0.25">
      <c r="A64" s="57"/>
      <c r="B64" s="82"/>
      <c r="C64" s="16" t="s">
        <v>189</v>
      </c>
      <c r="D64" s="18">
        <v>0</v>
      </c>
      <c r="E64" s="32"/>
      <c r="F64" s="11"/>
      <c r="G64" s="11"/>
    </row>
    <row r="65" spans="1:14" ht="33" customHeight="1" x14ac:dyDescent="0.25">
      <c r="A65" s="57"/>
      <c r="B65" s="82" t="s">
        <v>185</v>
      </c>
      <c r="C65" s="16" t="s">
        <v>190</v>
      </c>
      <c r="D65" s="17">
        <v>2</v>
      </c>
      <c r="E65" s="30" t="s">
        <v>15</v>
      </c>
      <c r="F65" s="11"/>
      <c r="G65" s="11"/>
    </row>
    <row r="66" spans="1:14" ht="36" customHeight="1" x14ac:dyDescent="0.25">
      <c r="A66" s="57"/>
      <c r="B66" s="82"/>
      <c r="C66" s="16" t="s">
        <v>191</v>
      </c>
      <c r="D66" s="18">
        <v>1</v>
      </c>
      <c r="E66" s="31"/>
      <c r="F66" s="11"/>
      <c r="G66" s="11"/>
    </row>
    <row r="67" spans="1:14" ht="33.75" customHeight="1" x14ac:dyDescent="0.25">
      <c r="A67" s="57"/>
      <c r="B67" s="82"/>
      <c r="C67" s="16" t="s">
        <v>192</v>
      </c>
      <c r="D67" s="18">
        <v>0.5</v>
      </c>
      <c r="E67" s="31"/>
      <c r="F67" s="11"/>
      <c r="G67" s="11"/>
    </row>
    <row r="68" spans="1:14" ht="34.5" customHeight="1" x14ac:dyDescent="0.25">
      <c r="A68" s="57"/>
      <c r="B68" s="82"/>
      <c r="C68" s="16" t="s">
        <v>193</v>
      </c>
      <c r="D68" s="18">
        <v>0</v>
      </c>
      <c r="E68" s="32"/>
      <c r="F68" s="11"/>
      <c r="G68" s="11"/>
    </row>
    <row r="69" spans="1:14" ht="54.75" customHeight="1" x14ac:dyDescent="0.25">
      <c r="A69" s="59" t="s">
        <v>17</v>
      </c>
      <c r="B69" s="19" t="s">
        <v>89</v>
      </c>
      <c r="C69" s="19" t="s">
        <v>153</v>
      </c>
      <c r="D69" s="5">
        <f>D70</f>
        <v>4</v>
      </c>
      <c r="E69" s="5"/>
      <c r="F69" s="11"/>
      <c r="G69" s="11"/>
    </row>
    <row r="70" spans="1:14" ht="37.5" customHeight="1" x14ac:dyDescent="0.25">
      <c r="A70" s="60"/>
      <c r="B70" s="41" t="s">
        <v>152</v>
      </c>
      <c r="C70" s="29" t="s">
        <v>157</v>
      </c>
      <c r="D70" s="17">
        <v>4</v>
      </c>
      <c r="E70" s="39" t="s">
        <v>15</v>
      </c>
      <c r="F70" s="45">
        <v>1</v>
      </c>
      <c r="G70" s="45">
        <v>0</v>
      </c>
      <c r="N70" s="6"/>
    </row>
    <row r="71" spans="1:14" ht="33.75" customHeight="1" x14ac:dyDescent="0.25">
      <c r="A71" s="60"/>
      <c r="B71" s="41"/>
      <c r="C71" s="29" t="s">
        <v>158</v>
      </c>
      <c r="D71" s="18">
        <v>3</v>
      </c>
      <c r="E71" s="39"/>
      <c r="F71" s="45"/>
      <c r="G71" s="45"/>
      <c r="N71" s="7"/>
    </row>
    <row r="72" spans="1:14" ht="35.25" customHeight="1" x14ac:dyDescent="0.25">
      <c r="A72" s="60"/>
      <c r="B72" s="41"/>
      <c r="C72" s="29" t="s">
        <v>156</v>
      </c>
      <c r="D72" s="18">
        <v>2</v>
      </c>
      <c r="E72" s="39"/>
      <c r="F72" s="45"/>
      <c r="G72" s="45"/>
      <c r="N72" s="6"/>
    </row>
    <row r="73" spans="1:14" ht="34.5" customHeight="1" x14ac:dyDescent="0.25">
      <c r="A73" s="60"/>
      <c r="B73" s="41"/>
      <c r="C73" s="29" t="s">
        <v>155</v>
      </c>
      <c r="D73" s="18">
        <v>1</v>
      </c>
      <c r="E73" s="39"/>
      <c r="F73" s="45"/>
      <c r="G73" s="45"/>
      <c r="N73" s="6"/>
    </row>
    <row r="74" spans="1:14" ht="34.5" customHeight="1" x14ac:dyDescent="0.25">
      <c r="A74" s="61"/>
      <c r="B74" s="41"/>
      <c r="C74" s="29" t="s">
        <v>154</v>
      </c>
      <c r="D74" s="18">
        <v>0</v>
      </c>
      <c r="E74" s="39"/>
      <c r="F74" s="45"/>
      <c r="G74" s="45"/>
      <c r="N74" s="6"/>
    </row>
    <row r="75" spans="1:14" ht="21.75" customHeight="1" x14ac:dyDescent="0.25">
      <c r="A75" s="59" t="s">
        <v>18</v>
      </c>
      <c r="B75" s="66" t="s">
        <v>27</v>
      </c>
      <c r="C75" s="66"/>
      <c r="D75" s="5">
        <f>D76+D78</f>
        <v>6</v>
      </c>
      <c r="E75" s="20"/>
      <c r="F75" s="11"/>
      <c r="G75" s="11"/>
    </row>
    <row r="76" spans="1:14" ht="48" customHeight="1" x14ac:dyDescent="0.25">
      <c r="A76" s="60"/>
      <c r="B76" s="36" t="s">
        <v>90</v>
      </c>
      <c r="C76" s="16" t="s">
        <v>91</v>
      </c>
      <c r="D76" s="17">
        <v>2</v>
      </c>
      <c r="E76" s="30" t="s">
        <v>15</v>
      </c>
      <c r="F76" s="45">
        <v>1</v>
      </c>
      <c r="G76" s="45">
        <v>0</v>
      </c>
    </row>
    <row r="77" spans="1:14" ht="51.6" customHeight="1" x14ac:dyDescent="0.25">
      <c r="A77" s="60"/>
      <c r="B77" s="38"/>
      <c r="C77" s="16" t="s">
        <v>92</v>
      </c>
      <c r="D77" s="18">
        <v>0</v>
      </c>
      <c r="E77" s="32"/>
      <c r="F77" s="45"/>
      <c r="G77" s="45"/>
    </row>
    <row r="78" spans="1:14" ht="63.75" customHeight="1" x14ac:dyDescent="0.25">
      <c r="A78" s="60"/>
      <c r="B78" s="41" t="s">
        <v>93</v>
      </c>
      <c r="C78" s="16" t="s">
        <v>118</v>
      </c>
      <c r="D78" s="17">
        <v>4</v>
      </c>
      <c r="E78" s="39" t="s">
        <v>15</v>
      </c>
      <c r="F78" s="45">
        <v>1</v>
      </c>
      <c r="G78" s="45">
        <v>0</v>
      </c>
    </row>
    <row r="79" spans="1:14" ht="65.25" customHeight="1" x14ac:dyDescent="0.25">
      <c r="A79" s="60"/>
      <c r="B79" s="41"/>
      <c r="C79" s="16" t="s">
        <v>119</v>
      </c>
      <c r="D79" s="18">
        <v>2</v>
      </c>
      <c r="E79" s="39"/>
      <c r="F79" s="45"/>
      <c r="G79" s="45"/>
    </row>
    <row r="80" spans="1:14" ht="68.45" customHeight="1" x14ac:dyDescent="0.25">
      <c r="A80" s="60"/>
      <c r="B80" s="41"/>
      <c r="C80" s="16" t="s">
        <v>120</v>
      </c>
      <c r="D80" s="18">
        <v>1</v>
      </c>
      <c r="E80" s="39"/>
      <c r="F80" s="45"/>
      <c r="G80" s="45"/>
    </row>
    <row r="81" spans="1:7" ht="72" customHeight="1" x14ac:dyDescent="0.25">
      <c r="A81" s="61"/>
      <c r="B81" s="41"/>
      <c r="C81" s="16" t="s">
        <v>159</v>
      </c>
      <c r="D81" s="18">
        <v>0</v>
      </c>
      <c r="E81" s="39"/>
      <c r="F81" s="45"/>
      <c r="G81" s="45"/>
    </row>
    <row r="82" spans="1:7" ht="43.5" customHeight="1" x14ac:dyDescent="0.25">
      <c r="A82" s="63" t="s">
        <v>19</v>
      </c>
      <c r="B82" s="52" t="s">
        <v>38</v>
      </c>
      <c r="C82" s="52"/>
      <c r="D82" s="5">
        <f>D85+D83</f>
        <v>6</v>
      </c>
      <c r="E82" s="20"/>
      <c r="F82" s="11"/>
      <c r="G82" s="11"/>
    </row>
    <row r="83" spans="1:7" ht="65.25" customHeight="1" x14ac:dyDescent="0.25">
      <c r="A83" s="64"/>
      <c r="B83" s="41" t="s">
        <v>161</v>
      </c>
      <c r="C83" s="16" t="s">
        <v>160</v>
      </c>
      <c r="D83" s="17">
        <v>3</v>
      </c>
      <c r="E83" s="30" t="s">
        <v>15</v>
      </c>
      <c r="F83" s="11"/>
      <c r="G83" s="11"/>
    </row>
    <row r="84" spans="1:7" ht="63" customHeight="1" x14ac:dyDescent="0.25">
      <c r="A84" s="64"/>
      <c r="B84" s="41"/>
      <c r="C84" s="16" t="s">
        <v>113</v>
      </c>
      <c r="D84" s="18">
        <v>0</v>
      </c>
      <c r="E84" s="32"/>
      <c r="F84" s="11"/>
      <c r="G84" s="11"/>
    </row>
    <row r="85" spans="1:7" ht="49.5" customHeight="1" x14ac:dyDescent="0.25">
      <c r="A85" s="64"/>
      <c r="B85" s="41" t="s">
        <v>51</v>
      </c>
      <c r="C85" s="16" t="s">
        <v>162</v>
      </c>
      <c r="D85" s="17">
        <v>3</v>
      </c>
      <c r="E85" s="30" t="s">
        <v>15</v>
      </c>
      <c r="F85" s="11"/>
      <c r="G85" s="11"/>
    </row>
    <row r="86" spans="1:7" ht="48" customHeight="1" x14ac:dyDescent="0.25">
      <c r="A86" s="65"/>
      <c r="B86" s="41"/>
      <c r="C86" s="16" t="s">
        <v>163</v>
      </c>
      <c r="D86" s="18">
        <v>0</v>
      </c>
      <c r="E86" s="32"/>
      <c r="F86" s="11"/>
      <c r="G86" s="11"/>
    </row>
    <row r="87" spans="1:7" x14ac:dyDescent="0.25">
      <c r="A87" s="63" t="s">
        <v>42</v>
      </c>
      <c r="B87" s="19" t="s">
        <v>24</v>
      </c>
      <c r="C87" s="19"/>
      <c r="D87" s="5">
        <f>D88</f>
        <v>2</v>
      </c>
      <c r="E87" s="20"/>
      <c r="F87" s="11"/>
      <c r="G87" s="11"/>
    </row>
    <row r="88" spans="1:7" ht="50.25" customHeight="1" x14ac:dyDescent="0.25">
      <c r="A88" s="64"/>
      <c r="B88" s="41" t="s">
        <v>102</v>
      </c>
      <c r="C88" s="16" t="s">
        <v>52</v>
      </c>
      <c r="D88" s="17">
        <v>2</v>
      </c>
      <c r="E88" s="39" t="s">
        <v>15</v>
      </c>
      <c r="F88" s="45">
        <v>0</v>
      </c>
      <c r="G88" s="45">
        <v>1</v>
      </c>
    </row>
    <row r="89" spans="1:7" ht="48" customHeight="1" x14ac:dyDescent="0.25">
      <c r="A89" s="64"/>
      <c r="B89" s="41"/>
      <c r="C89" s="16" t="s">
        <v>53</v>
      </c>
      <c r="D89" s="18">
        <v>1</v>
      </c>
      <c r="E89" s="39"/>
      <c r="F89" s="45"/>
      <c r="G89" s="45"/>
    </row>
    <row r="90" spans="1:7" ht="50.25" customHeight="1" x14ac:dyDescent="0.25">
      <c r="A90" s="65"/>
      <c r="B90" s="41"/>
      <c r="C90" s="16" t="s">
        <v>54</v>
      </c>
      <c r="D90" s="18">
        <v>0</v>
      </c>
      <c r="E90" s="39"/>
      <c r="F90" s="45"/>
      <c r="G90" s="45"/>
    </row>
    <row r="91" spans="1:7" ht="24.75" customHeight="1" x14ac:dyDescent="0.25">
      <c r="A91" s="57" t="s">
        <v>40</v>
      </c>
      <c r="B91" s="52" t="s">
        <v>41</v>
      </c>
      <c r="C91" s="52"/>
      <c r="D91" s="5">
        <f>D92</f>
        <v>4</v>
      </c>
      <c r="E91" s="20"/>
      <c r="F91" s="11"/>
      <c r="G91" s="11"/>
    </row>
    <row r="92" spans="1:7" ht="40.5" customHeight="1" x14ac:dyDescent="0.25">
      <c r="A92" s="57"/>
      <c r="B92" s="41" t="s">
        <v>41</v>
      </c>
      <c r="C92" s="16" t="s">
        <v>94</v>
      </c>
      <c r="D92" s="17">
        <v>4</v>
      </c>
      <c r="E92" s="39" t="s">
        <v>15</v>
      </c>
      <c r="F92" s="11"/>
      <c r="G92" s="11"/>
    </row>
    <row r="93" spans="1:7" ht="36.6" customHeight="1" x14ac:dyDescent="0.25">
      <c r="A93" s="57"/>
      <c r="B93" s="41"/>
      <c r="C93" s="16" t="s">
        <v>95</v>
      </c>
      <c r="D93" s="18">
        <v>3</v>
      </c>
      <c r="E93" s="39"/>
      <c r="F93" s="11"/>
      <c r="G93" s="11"/>
    </row>
    <row r="94" spans="1:7" ht="39.75" customHeight="1" x14ac:dyDescent="0.25">
      <c r="A94" s="57"/>
      <c r="B94" s="41"/>
      <c r="C94" s="16" t="s">
        <v>96</v>
      </c>
      <c r="D94" s="18">
        <v>2</v>
      </c>
      <c r="E94" s="39"/>
      <c r="F94" s="11"/>
      <c r="G94" s="11"/>
    </row>
    <row r="95" spans="1:7" ht="41.25" customHeight="1" x14ac:dyDescent="0.25">
      <c r="A95" s="57"/>
      <c r="B95" s="41"/>
      <c r="C95" s="16" t="s">
        <v>97</v>
      </c>
      <c r="D95" s="18">
        <v>1</v>
      </c>
      <c r="E95" s="39"/>
      <c r="F95" s="11"/>
      <c r="G95" s="11"/>
    </row>
    <row r="96" spans="1:7" ht="23.45" customHeight="1" x14ac:dyDescent="0.25">
      <c r="A96" s="57"/>
      <c r="B96" s="41"/>
      <c r="C96" s="16" t="s">
        <v>67</v>
      </c>
      <c r="D96" s="18">
        <v>0</v>
      </c>
      <c r="E96" s="39"/>
      <c r="F96" s="11"/>
      <c r="G96" s="11"/>
    </row>
    <row r="97" spans="1:7" x14ac:dyDescent="0.25">
      <c r="A97" s="13">
        <v>3</v>
      </c>
      <c r="B97" s="58" t="s">
        <v>68</v>
      </c>
      <c r="C97" s="58"/>
      <c r="D97" s="14">
        <f>D98+D101+D104+D108+D119</f>
        <v>30</v>
      </c>
      <c r="E97" s="14">
        <v>21</v>
      </c>
      <c r="F97" s="11"/>
      <c r="G97" s="11"/>
    </row>
    <row r="98" spans="1:7" ht="85.9" customHeight="1" x14ac:dyDescent="0.25">
      <c r="A98" s="59" t="s">
        <v>55</v>
      </c>
      <c r="B98" s="62" t="s">
        <v>164</v>
      </c>
      <c r="C98" s="16" t="s">
        <v>98</v>
      </c>
      <c r="D98" s="17">
        <v>4</v>
      </c>
      <c r="E98" s="39" t="s">
        <v>15</v>
      </c>
      <c r="F98" s="42">
        <v>0</v>
      </c>
      <c r="G98" s="43">
        <v>1</v>
      </c>
    </row>
    <row r="99" spans="1:7" ht="83.45" customHeight="1" x14ac:dyDescent="0.25">
      <c r="A99" s="60"/>
      <c r="B99" s="41"/>
      <c r="C99" s="16" t="s">
        <v>126</v>
      </c>
      <c r="D99" s="18">
        <v>2</v>
      </c>
      <c r="E99" s="39"/>
      <c r="F99" s="42"/>
      <c r="G99" s="43"/>
    </row>
    <row r="100" spans="1:7" ht="81.599999999999994" customHeight="1" x14ac:dyDescent="0.25">
      <c r="A100" s="60"/>
      <c r="B100" s="41"/>
      <c r="C100" s="16" t="s">
        <v>127</v>
      </c>
      <c r="D100" s="18">
        <v>0</v>
      </c>
      <c r="E100" s="39"/>
      <c r="F100" s="42"/>
      <c r="G100" s="43"/>
    </row>
    <row r="101" spans="1:7" ht="36" customHeight="1" x14ac:dyDescent="0.25">
      <c r="A101" s="60"/>
      <c r="B101" s="44" t="s">
        <v>49</v>
      </c>
      <c r="C101" s="16" t="s">
        <v>28</v>
      </c>
      <c r="D101" s="17">
        <v>4</v>
      </c>
      <c r="E101" s="39" t="s">
        <v>15</v>
      </c>
      <c r="F101" s="42">
        <v>0</v>
      </c>
      <c r="G101" s="43">
        <v>1</v>
      </c>
    </row>
    <row r="102" spans="1:7" ht="52.15" customHeight="1" x14ac:dyDescent="0.25">
      <c r="A102" s="60"/>
      <c r="B102" s="41"/>
      <c r="C102" s="16" t="s">
        <v>50</v>
      </c>
      <c r="D102" s="18">
        <v>2</v>
      </c>
      <c r="E102" s="39"/>
      <c r="F102" s="42"/>
      <c r="G102" s="43"/>
    </row>
    <row r="103" spans="1:7" ht="35.25" customHeight="1" x14ac:dyDescent="0.25">
      <c r="A103" s="61"/>
      <c r="B103" s="41"/>
      <c r="C103" s="16" t="s">
        <v>29</v>
      </c>
      <c r="D103" s="18">
        <v>0</v>
      </c>
      <c r="E103" s="39"/>
      <c r="F103" s="42"/>
      <c r="G103" s="43"/>
    </row>
    <row r="104" spans="1:7" ht="62.45" customHeight="1" x14ac:dyDescent="0.25">
      <c r="A104" s="50" t="s">
        <v>56</v>
      </c>
      <c r="B104" s="52" t="s">
        <v>99</v>
      </c>
      <c r="C104" s="52"/>
      <c r="D104" s="5">
        <f>D105</f>
        <v>5</v>
      </c>
      <c r="E104" s="20"/>
      <c r="F104" s="3"/>
      <c r="G104" s="1"/>
    </row>
    <row r="105" spans="1:7" ht="55.15" customHeight="1" x14ac:dyDescent="0.25">
      <c r="A105" s="51"/>
      <c r="B105" s="41" t="s">
        <v>44</v>
      </c>
      <c r="C105" s="22" t="s">
        <v>43</v>
      </c>
      <c r="D105" s="17">
        <v>5</v>
      </c>
      <c r="E105" s="30" t="s">
        <v>15</v>
      </c>
      <c r="F105" s="53">
        <v>1</v>
      </c>
      <c r="G105" s="53">
        <v>0</v>
      </c>
    </row>
    <row r="106" spans="1:7" ht="55.15" customHeight="1" x14ac:dyDescent="0.25">
      <c r="A106" s="51"/>
      <c r="B106" s="41"/>
      <c r="C106" s="22" t="s">
        <v>62</v>
      </c>
      <c r="D106" s="18">
        <v>2</v>
      </c>
      <c r="E106" s="31"/>
      <c r="F106" s="54"/>
      <c r="G106" s="54"/>
    </row>
    <row r="107" spans="1:7" ht="48" customHeight="1" x14ac:dyDescent="0.25">
      <c r="A107" s="51"/>
      <c r="B107" s="41"/>
      <c r="C107" s="22" t="s">
        <v>45</v>
      </c>
      <c r="D107" s="18">
        <v>0</v>
      </c>
      <c r="E107" s="32"/>
      <c r="F107" s="54"/>
      <c r="G107" s="54"/>
    </row>
    <row r="108" spans="1:7" ht="132.75" customHeight="1" x14ac:dyDescent="0.25">
      <c r="A108" s="55" t="s">
        <v>57</v>
      </c>
      <c r="B108" s="19" t="s">
        <v>30</v>
      </c>
      <c r="C108" s="19" t="s">
        <v>31</v>
      </c>
      <c r="D108" s="5">
        <f>D109+D111+D113+D115+D117</f>
        <v>15</v>
      </c>
      <c r="E108" s="20" t="s">
        <v>100</v>
      </c>
      <c r="F108" s="11"/>
      <c r="G108" s="11"/>
    </row>
    <row r="109" spans="1:7" ht="37.9" customHeight="1" x14ac:dyDescent="0.25">
      <c r="A109" s="56"/>
      <c r="B109" s="36" t="s">
        <v>34</v>
      </c>
      <c r="C109" s="16" t="s">
        <v>165</v>
      </c>
      <c r="D109" s="17">
        <v>3</v>
      </c>
      <c r="E109" s="39" t="s">
        <v>15</v>
      </c>
      <c r="F109" s="45">
        <v>0</v>
      </c>
      <c r="G109" s="45">
        <v>1</v>
      </c>
    </row>
    <row r="110" spans="1:7" ht="38.450000000000003" customHeight="1" x14ac:dyDescent="0.25">
      <c r="A110" s="56"/>
      <c r="B110" s="38"/>
      <c r="C110" s="16" t="s">
        <v>166</v>
      </c>
      <c r="D110" s="18">
        <v>0</v>
      </c>
      <c r="E110" s="39"/>
      <c r="F110" s="45"/>
      <c r="G110" s="45"/>
    </row>
    <row r="111" spans="1:7" ht="145.5" customHeight="1" x14ac:dyDescent="0.25">
      <c r="A111" s="56"/>
      <c r="B111" s="41" t="s">
        <v>197</v>
      </c>
      <c r="C111" s="16" t="s">
        <v>167</v>
      </c>
      <c r="D111" s="17">
        <v>3</v>
      </c>
      <c r="E111" s="39" t="s">
        <v>15</v>
      </c>
      <c r="F111" s="45"/>
      <c r="G111" s="45"/>
    </row>
    <row r="112" spans="1:7" ht="142.5" customHeight="1" x14ac:dyDescent="0.25">
      <c r="A112" s="56"/>
      <c r="B112" s="41"/>
      <c r="C112" s="16" t="s">
        <v>168</v>
      </c>
      <c r="D112" s="18">
        <v>0</v>
      </c>
      <c r="E112" s="39"/>
      <c r="F112" s="45"/>
      <c r="G112" s="45"/>
    </row>
    <row r="113" spans="1:7" ht="117" customHeight="1" x14ac:dyDescent="0.25">
      <c r="A113" s="56"/>
      <c r="B113" s="41" t="s">
        <v>121</v>
      </c>
      <c r="C113" s="16" t="s">
        <v>194</v>
      </c>
      <c r="D113" s="17">
        <v>3</v>
      </c>
      <c r="E113" s="39" t="s">
        <v>15</v>
      </c>
      <c r="F113" s="45"/>
      <c r="G113" s="45"/>
    </row>
    <row r="114" spans="1:7" ht="116.25" customHeight="1" x14ac:dyDescent="0.25">
      <c r="A114" s="56"/>
      <c r="B114" s="41"/>
      <c r="C114" s="81" t="s">
        <v>195</v>
      </c>
      <c r="D114" s="18">
        <v>0</v>
      </c>
      <c r="E114" s="39"/>
      <c r="F114" s="45"/>
      <c r="G114" s="45"/>
    </row>
    <row r="115" spans="1:7" ht="158.25" customHeight="1" x14ac:dyDescent="0.25">
      <c r="A115" s="56"/>
      <c r="B115" s="41" t="s">
        <v>196</v>
      </c>
      <c r="C115" s="16" t="s">
        <v>198</v>
      </c>
      <c r="D115" s="17">
        <v>3</v>
      </c>
      <c r="E115" s="39" t="s">
        <v>15</v>
      </c>
      <c r="F115" s="45"/>
      <c r="G115" s="45"/>
    </row>
    <row r="116" spans="1:7" ht="168" customHeight="1" x14ac:dyDescent="0.25">
      <c r="A116" s="56"/>
      <c r="B116" s="41"/>
      <c r="C116" s="16" t="s">
        <v>199</v>
      </c>
      <c r="D116" s="18">
        <v>0</v>
      </c>
      <c r="E116" s="39"/>
      <c r="F116" s="45"/>
      <c r="G116" s="45"/>
    </row>
    <row r="117" spans="1:7" ht="160.5" customHeight="1" x14ac:dyDescent="0.25">
      <c r="A117" s="56"/>
      <c r="B117" s="41" t="s">
        <v>169</v>
      </c>
      <c r="C117" s="16" t="s">
        <v>170</v>
      </c>
      <c r="D117" s="17">
        <v>3</v>
      </c>
      <c r="E117" s="39" t="s">
        <v>15</v>
      </c>
      <c r="F117" s="45"/>
      <c r="G117" s="45"/>
    </row>
    <row r="118" spans="1:7" ht="160.5" customHeight="1" x14ac:dyDescent="0.25">
      <c r="A118" s="56"/>
      <c r="B118" s="41"/>
      <c r="C118" s="16" t="s">
        <v>200</v>
      </c>
      <c r="D118" s="18">
        <v>0</v>
      </c>
      <c r="E118" s="39"/>
      <c r="F118" s="45"/>
      <c r="G118" s="45"/>
    </row>
    <row r="119" spans="1:7" ht="27.6" customHeight="1" x14ac:dyDescent="0.25">
      <c r="A119" s="36">
        <v>3.4</v>
      </c>
      <c r="B119" s="40" t="s">
        <v>9</v>
      </c>
      <c r="C119" s="40"/>
      <c r="D119" s="23">
        <f>D120</f>
        <v>2</v>
      </c>
      <c r="E119" s="24"/>
      <c r="F119" s="11"/>
      <c r="G119" s="11"/>
    </row>
    <row r="120" spans="1:7" ht="32.25" customHeight="1" x14ac:dyDescent="0.25">
      <c r="A120" s="37"/>
      <c r="B120" s="41" t="s">
        <v>9</v>
      </c>
      <c r="C120" s="16" t="s">
        <v>171</v>
      </c>
      <c r="D120" s="17">
        <v>2</v>
      </c>
      <c r="E120" s="39" t="s">
        <v>15</v>
      </c>
      <c r="F120" s="45">
        <v>0</v>
      </c>
      <c r="G120" s="45">
        <v>1</v>
      </c>
    </row>
    <row r="121" spans="1:7" ht="33.75" customHeight="1" x14ac:dyDescent="0.25">
      <c r="A121" s="37"/>
      <c r="B121" s="41"/>
      <c r="C121" s="16" t="s">
        <v>173</v>
      </c>
      <c r="D121" s="18">
        <v>1</v>
      </c>
      <c r="E121" s="39"/>
      <c r="F121" s="45"/>
      <c r="G121" s="45"/>
    </row>
    <row r="122" spans="1:7" ht="33" customHeight="1" x14ac:dyDescent="0.25">
      <c r="A122" s="38"/>
      <c r="B122" s="41"/>
      <c r="C122" s="16" t="s">
        <v>172</v>
      </c>
      <c r="D122" s="18">
        <v>0</v>
      </c>
      <c r="E122" s="39"/>
      <c r="F122" s="45"/>
      <c r="G122" s="45"/>
    </row>
    <row r="123" spans="1:7" x14ac:dyDescent="0.25">
      <c r="A123" s="21" t="s">
        <v>70</v>
      </c>
      <c r="B123" s="46" t="s">
        <v>4</v>
      </c>
      <c r="C123" s="46"/>
      <c r="D123" s="25">
        <f>D124+D127</f>
        <v>10</v>
      </c>
      <c r="E123" s="25">
        <v>7</v>
      </c>
      <c r="F123" s="11"/>
      <c r="G123" s="11"/>
    </row>
    <row r="124" spans="1:7" ht="32.25" customHeight="1" x14ac:dyDescent="0.25">
      <c r="A124" s="47" t="s">
        <v>71</v>
      </c>
      <c r="B124" s="41" t="s">
        <v>22</v>
      </c>
      <c r="C124" s="16" t="s">
        <v>36</v>
      </c>
      <c r="D124" s="26">
        <v>5</v>
      </c>
      <c r="E124" s="39" t="s">
        <v>15</v>
      </c>
      <c r="F124" s="45">
        <v>0</v>
      </c>
      <c r="G124" s="45">
        <v>1</v>
      </c>
    </row>
    <row r="125" spans="1:7" ht="33" customHeight="1" x14ac:dyDescent="0.25">
      <c r="A125" s="48"/>
      <c r="B125" s="41"/>
      <c r="C125" s="16" t="s">
        <v>37</v>
      </c>
      <c r="D125" s="1">
        <v>3</v>
      </c>
      <c r="E125" s="39"/>
      <c r="F125" s="45"/>
      <c r="G125" s="45"/>
    </row>
    <row r="126" spans="1:7" ht="39" customHeight="1" x14ac:dyDescent="0.25">
      <c r="A126" s="49"/>
      <c r="B126" s="41"/>
      <c r="C126" s="16" t="s">
        <v>174</v>
      </c>
      <c r="D126" s="1">
        <v>0</v>
      </c>
      <c r="E126" s="39"/>
      <c r="F126" s="45"/>
      <c r="G126" s="45"/>
    </row>
    <row r="127" spans="1:7" ht="63.75" customHeight="1" x14ac:dyDescent="0.25">
      <c r="A127" s="47" t="s">
        <v>72</v>
      </c>
      <c r="B127" s="41" t="s">
        <v>32</v>
      </c>
      <c r="C127" s="16" t="s">
        <v>69</v>
      </c>
      <c r="D127" s="26">
        <f>D128+D129+D130</f>
        <v>5</v>
      </c>
      <c r="E127" s="18"/>
      <c r="F127" s="45">
        <v>0</v>
      </c>
      <c r="G127" s="45">
        <v>1</v>
      </c>
    </row>
    <row r="128" spans="1:7" ht="34.5" customHeight="1" x14ac:dyDescent="0.25">
      <c r="A128" s="48"/>
      <c r="B128" s="41"/>
      <c r="C128" s="16" t="s">
        <v>46</v>
      </c>
      <c r="D128" s="1">
        <v>2</v>
      </c>
      <c r="E128" s="30" t="s">
        <v>60</v>
      </c>
      <c r="F128" s="45"/>
      <c r="G128" s="45"/>
    </row>
    <row r="129" spans="1:7" ht="23.25" customHeight="1" x14ac:dyDescent="0.25">
      <c r="A129" s="48"/>
      <c r="B129" s="41"/>
      <c r="C129" s="16" t="s">
        <v>47</v>
      </c>
      <c r="D129" s="1">
        <v>1</v>
      </c>
      <c r="E129" s="31"/>
      <c r="F129" s="45"/>
      <c r="G129" s="45"/>
    </row>
    <row r="130" spans="1:7" ht="36" customHeight="1" x14ac:dyDescent="0.25">
      <c r="A130" s="49"/>
      <c r="B130" s="41"/>
      <c r="C130" s="16" t="s">
        <v>48</v>
      </c>
      <c r="D130" s="1">
        <v>2</v>
      </c>
      <c r="E130" s="32"/>
      <c r="F130" s="45"/>
      <c r="G130" s="45"/>
    </row>
    <row r="133" spans="1:7" x14ac:dyDescent="0.25">
      <c r="D133" s="2">
        <f>D123+D97+D53+D7</f>
        <v>100</v>
      </c>
    </row>
  </sheetData>
  <mergeCells count="146">
    <mergeCell ref="A1:E1"/>
    <mergeCell ref="A2:E2"/>
    <mergeCell ref="A3:E3"/>
    <mergeCell ref="A4:E4"/>
    <mergeCell ref="A5:E5"/>
    <mergeCell ref="B7:C7"/>
    <mergeCell ref="F13:F15"/>
    <mergeCell ref="G13:G15"/>
    <mergeCell ref="G9:G11"/>
    <mergeCell ref="A8:A11"/>
    <mergeCell ref="B8:C8"/>
    <mergeCell ref="B9:B11"/>
    <mergeCell ref="E9:E11"/>
    <mergeCell ref="F9:F11"/>
    <mergeCell ref="A12:A15"/>
    <mergeCell ref="B12:C12"/>
    <mergeCell ref="B13:B15"/>
    <mergeCell ref="E13:E15"/>
    <mergeCell ref="A25:A30"/>
    <mergeCell ref="E17:E19"/>
    <mergeCell ref="F27:F30"/>
    <mergeCell ref="G27:G30"/>
    <mergeCell ref="A31:A43"/>
    <mergeCell ref="B32:B34"/>
    <mergeCell ref="E32:E34"/>
    <mergeCell ref="F32:F34"/>
    <mergeCell ref="G32:G34"/>
    <mergeCell ref="E35:E37"/>
    <mergeCell ref="B38:B40"/>
    <mergeCell ref="F17:F19"/>
    <mergeCell ref="G17:G19"/>
    <mergeCell ref="B17:B19"/>
    <mergeCell ref="B23:B24"/>
    <mergeCell ref="B35:B37"/>
    <mergeCell ref="A16:A24"/>
    <mergeCell ref="A44:A52"/>
    <mergeCell ref="B45:B46"/>
    <mergeCell ref="E45:E46"/>
    <mergeCell ref="B47:B48"/>
    <mergeCell ref="E47:E48"/>
    <mergeCell ref="B49:B50"/>
    <mergeCell ref="E49:E50"/>
    <mergeCell ref="B51:B52"/>
    <mergeCell ref="E51:E52"/>
    <mergeCell ref="B53:C53"/>
    <mergeCell ref="F45:F52"/>
    <mergeCell ref="G45:G52"/>
    <mergeCell ref="B65:B68"/>
    <mergeCell ref="E65:E68"/>
    <mergeCell ref="E38:E40"/>
    <mergeCell ref="B41:B43"/>
    <mergeCell ref="E41:E43"/>
    <mergeCell ref="B54:C54"/>
    <mergeCell ref="B55:B57"/>
    <mergeCell ref="E55:E57"/>
    <mergeCell ref="B61:B64"/>
    <mergeCell ref="E61:E64"/>
    <mergeCell ref="A69:A74"/>
    <mergeCell ref="B70:B74"/>
    <mergeCell ref="E70:E74"/>
    <mergeCell ref="F55:F57"/>
    <mergeCell ref="G55:G57"/>
    <mergeCell ref="B58:B60"/>
    <mergeCell ref="E58:E60"/>
    <mergeCell ref="F58:F60"/>
    <mergeCell ref="G58:G60"/>
    <mergeCell ref="A54:A68"/>
    <mergeCell ref="F70:F74"/>
    <mergeCell ref="G70:G74"/>
    <mergeCell ref="A82:A86"/>
    <mergeCell ref="B82:C82"/>
    <mergeCell ref="B85:B86"/>
    <mergeCell ref="E85:E86"/>
    <mergeCell ref="B83:B84"/>
    <mergeCell ref="A75:A81"/>
    <mergeCell ref="B75:C75"/>
    <mergeCell ref="B76:B77"/>
    <mergeCell ref="E76:E77"/>
    <mergeCell ref="E83:E84"/>
    <mergeCell ref="A91:A96"/>
    <mergeCell ref="B91:C91"/>
    <mergeCell ref="B92:B96"/>
    <mergeCell ref="E92:E96"/>
    <mergeCell ref="B97:C97"/>
    <mergeCell ref="A98:A103"/>
    <mergeCell ref="B98:B100"/>
    <mergeCell ref="E98:E100"/>
    <mergeCell ref="G88:G90"/>
    <mergeCell ref="A87:A90"/>
    <mergeCell ref="B88:B90"/>
    <mergeCell ref="E88:E90"/>
    <mergeCell ref="F88:F90"/>
    <mergeCell ref="A104:A107"/>
    <mergeCell ref="B104:C104"/>
    <mergeCell ref="B105:B107"/>
    <mergeCell ref="E105:E107"/>
    <mergeCell ref="F105:F107"/>
    <mergeCell ref="G105:G107"/>
    <mergeCell ref="A108:A118"/>
    <mergeCell ref="B109:B110"/>
    <mergeCell ref="E109:E110"/>
    <mergeCell ref="F109:F118"/>
    <mergeCell ref="G109:G118"/>
    <mergeCell ref="B111:B112"/>
    <mergeCell ref="E111:E112"/>
    <mergeCell ref="B113:B114"/>
    <mergeCell ref="E113:E114"/>
    <mergeCell ref="B115:B116"/>
    <mergeCell ref="A119:A122"/>
    <mergeCell ref="G127:G130"/>
    <mergeCell ref="E128:E130"/>
    <mergeCell ref="F120:F122"/>
    <mergeCell ref="G120:G122"/>
    <mergeCell ref="B123:C123"/>
    <mergeCell ref="B124:B126"/>
    <mergeCell ref="E124:E126"/>
    <mergeCell ref="F124:F126"/>
    <mergeCell ref="G124:G126"/>
    <mergeCell ref="B127:B130"/>
    <mergeCell ref="F127:F130"/>
    <mergeCell ref="A124:A126"/>
    <mergeCell ref="A127:A130"/>
    <mergeCell ref="Q17:Q19"/>
    <mergeCell ref="B26:B30"/>
    <mergeCell ref="E26:E30"/>
    <mergeCell ref="B20:B22"/>
    <mergeCell ref="E20:E22"/>
    <mergeCell ref="E23:E24"/>
    <mergeCell ref="B119:C119"/>
    <mergeCell ref="B120:B122"/>
    <mergeCell ref="E120:E122"/>
    <mergeCell ref="E115:E116"/>
    <mergeCell ref="B117:B118"/>
    <mergeCell ref="E117:E118"/>
    <mergeCell ref="F98:F100"/>
    <mergeCell ref="G98:G100"/>
    <mergeCell ref="B101:B103"/>
    <mergeCell ref="E101:E103"/>
    <mergeCell ref="F101:F103"/>
    <mergeCell ref="G101:G103"/>
    <mergeCell ref="G76:G77"/>
    <mergeCell ref="B78:B81"/>
    <mergeCell ref="E78:E81"/>
    <mergeCell ref="F78:F81"/>
    <mergeCell ref="G78:G81"/>
    <mergeCell ref="F76:F77"/>
  </mergeCells>
  <pageMargins left="0.19685039370078741" right="0.19685039370078741" top="0.15748031496062992" bottom="0.35433070866141736" header="0.19685039370078741" footer="0.15748031496062992"/>
  <pageSetup paperSize="9" scale="65" fitToHeight="0" orientation="landscape" r:id="rId1"/>
  <headerFooter>
    <oddFooter>&amp;RPagina &amp;P din &amp;N</oddFooter>
  </headerFooter>
  <rowBreaks count="13" manualBreakCount="13">
    <brk id="15" max="4" man="1"/>
    <brk id="24" max="4" man="1"/>
    <brk id="30" max="4" man="1"/>
    <brk id="38" max="4" man="1"/>
    <brk id="43" max="4" man="1"/>
    <brk id="52" max="4" man="1"/>
    <brk id="68" max="4" man="1"/>
    <brk id="81" max="4" man="1"/>
    <brk id="96" max="4" man="1"/>
    <brk id="107" max="4" man="1"/>
    <brk id="112" max="4" man="1"/>
    <brk id="116" max="4" man="1"/>
    <brk id="11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Vlad Pereteanu</cp:lastModifiedBy>
  <cp:lastPrinted>2024-05-21T13:13:29Z</cp:lastPrinted>
  <dcterms:created xsi:type="dcterms:W3CDTF">2023-08-02T10:04:10Z</dcterms:created>
  <dcterms:modified xsi:type="dcterms:W3CDTF">2024-05-21T13:15:19Z</dcterms:modified>
</cp:coreProperties>
</file>